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090221\share\各種委員会\オープンスクール実行委員会\H29　オープンスクール\ホームページ\"/>
    </mc:Choice>
  </mc:AlternateContent>
  <bookViews>
    <workbookView xWindow="480" yWindow="45" windowWidth="10635" windowHeight="6075"/>
  </bookViews>
  <sheets>
    <sheet name="入力の仕方説明" sheetId="5" r:id="rId1"/>
    <sheet name="美方オープンスクール参加申込" sheetId="4" r:id="rId2"/>
  </sheets>
  <definedNames>
    <definedName name="_xlnm._FilterDatabase" localSheetId="1" hidden="1">美方オープンスクール参加申込!$B$9:$F$109</definedName>
    <definedName name="_xlnm.Print_Area" localSheetId="0">入力の仕方説明!$A$1:$J$29</definedName>
    <definedName name="_xlnm.Print_Area" localSheetId="1">美方オープンスクール参加申込!$A$1:$P$200</definedName>
    <definedName name="_xlnm.Print_Titles" localSheetId="1">美方オープンスクール参加申込!$1:$4</definedName>
  </definedNames>
  <calcPr calcId="152511"/>
</workbook>
</file>

<file path=xl/calcChain.xml><?xml version="1.0" encoding="utf-8"?>
<calcChain xmlns="http://schemas.openxmlformats.org/spreadsheetml/2006/main">
  <c r="N109" i="4" l="1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O79" i="4" l="1"/>
  <c r="M79" i="4"/>
  <c r="L79" i="4"/>
  <c r="O78" i="4"/>
  <c r="M78" i="4"/>
  <c r="L78" i="4"/>
  <c r="O77" i="4"/>
  <c r="M77" i="4"/>
  <c r="L77" i="4"/>
  <c r="O76" i="4"/>
  <c r="M76" i="4"/>
  <c r="L76" i="4"/>
  <c r="O75" i="4"/>
  <c r="M75" i="4"/>
  <c r="L75" i="4"/>
  <c r="O74" i="4"/>
  <c r="M74" i="4"/>
  <c r="L74" i="4"/>
  <c r="O73" i="4"/>
  <c r="M73" i="4"/>
  <c r="L73" i="4"/>
  <c r="O72" i="4"/>
  <c r="M72" i="4"/>
  <c r="L72" i="4"/>
  <c r="O71" i="4"/>
  <c r="M71" i="4"/>
  <c r="L71" i="4"/>
  <c r="O70" i="4"/>
  <c r="M70" i="4"/>
  <c r="L70" i="4"/>
  <c r="O69" i="4"/>
  <c r="M69" i="4"/>
  <c r="L69" i="4"/>
  <c r="O68" i="4"/>
  <c r="M68" i="4"/>
  <c r="L68" i="4"/>
  <c r="O67" i="4"/>
  <c r="M67" i="4"/>
  <c r="L67" i="4"/>
  <c r="O66" i="4"/>
  <c r="M66" i="4"/>
  <c r="L66" i="4"/>
  <c r="O65" i="4"/>
  <c r="M65" i="4"/>
  <c r="L65" i="4"/>
  <c r="O64" i="4"/>
  <c r="M64" i="4"/>
  <c r="L64" i="4"/>
  <c r="O63" i="4"/>
  <c r="M63" i="4"/>
  <c r="L63" i="4"/>
  <c r="O62" i="4"/>
  <c r="M62" i="4"/>
  <c r="L62" i="4"/>
  <c r="O61" i="4"/>
  <c r="M61" i="4"/>
  <c r="L61" i="4"/>
  <c r="O60" i="4"/>
  <c r="M60" i="4"/>
  <c r="L60" i="4"/>
  <c r="O59" i="4"/>
  <c r="M59" i="4"/>
  <c r="L59" i="4"/>
  <c r="O58" i="4"/>
  <c r="M58" i="4"/>
  <c r="L58" i="4"/>
  <c r="O57" i="4"/>
  <c r="M57" i="4"/>
  <c r="L57" i="4"/>
  <c r="O56" i="4"/>
  <c r="M56" i="4"/>
  <c r="L56" i="4"/>
  <c r="O55" i="4"/>
  <c r="M55" i="4"/>
  <c r="L55" i="4"/>
  <c r="O94" i="4"/>
  <c r="M94" i="4"/>
  <c r="L94" i="4"/>
  <c r="O93" i="4"/>
  <c r="M93" i="4"/>
  <c r="L93" i="4"/>
  <c r="O92" i="4"/>
  <c r="M92" i="4"/>
  <c r="L92" i="4"/>
  <c r="O91" i="4"/>
  <c r="M91" i="4"/>
  <c r="L91" i="4"/>
  <c r="O90" i="4"/>
  <c r="M90" i="4"/>
  <c r="L90" i="4"/>
  <c r="O89" i="4"/>
  <c r="M89" i="4"/>
  <c r="L89" i="4"/>
  <c r="O88" i="4"/>
  <c r="M88" i="4"/>
  <c r="L88" i="4"/>
  <c r="O87" i="4"/>
  <c r="M87" i="4"/>
  <c r="L87" i="4"/>
  <c r="O86" i="4"/>
  <c r="M86" i="4"/>
  <c r="L86" i="4"/>
  <c r="O85" i="4"/>
  <c r="M85" i="4"/>
  <c r="L85" i="4"/>
  <c r="L95" i="4"/>
  <c r="M95" i="4"/>
  <c r="O95" i="4"/>
  <c r="L96" i="4"/>
  <c r="M96" i="4"/>
  <c r="O96" i="4"/>
  <c r="L97" i="4"/>
  <c r="M97" i="4"/>
  <c r="O97" i="4"/>
  <c r="L98" i="4"/>
  <c r="M98" i="4"/>
  <c r="O98" i="4"/>
  <c r="L99" i="4"/>
  <c r="M99" i="4"/>
  <c r="O99" i="4"/>
  <c r="O84" i="4" l="1"/>
  <c r="M84" i="4"/>
  <c r="L84" i="4"/>
  <c r="O83" i="4"/>
  <c r="M83" i="4"/>
  <c r="L83" i="4"/>
  <c r="O82" i="4"/>
  <c r="M82" i="4"/>
  <c r="L82" i="4"/>
  <c r="O81" i="4"/>
  <c r="M81" i="4"/>
  <c r="L81" i="4"/>
  <c r="O80" i="4"/>
  <c r="M80" i="4"/>
  <c r="L80" i="4"/>
  <c r="O109" i="4"/>
  <c r="M109" i="4"/>
  <c r="L109" i="4"/>
  <c r="O108" i="4"/>
  <c r="M108" i="4"/>
  <c r="L108" i="4"/>
  <c r="O107" i="4"/>
  <c r="M107" i="4"/>
  <c r="L107" i="4"/>
  <c r="O106" i="4"/>
  <c r="M106" i="4"/>
  <c r="L106" i="4"/>
  <c r="O105" i="4"/>
  <c r="M105" i="4"/>
  <c r="L105" i="4"/>
  <c r="O104" i="4"/>
  <c r="M104" i="4"/>
  <c r="L104" i="4"/>
  <c r="O103" i="4"/>
  <c r="M103" i="4"/>
  <c r="L103" i="4"/>
  <c r="O102" i="4"/>
  <c r="M102" i="4"/>
  <c r="L102" i="4"/>
  <c r="O101" i="4"/>
  <c r="M101" i="4"/>
  <c r="L101" i="4"/>
  <c r="O100" i="4"/>
  <c r="M100" i="4"/>
  <c r="L100" i="4"/>
  <c r="O54" i="4"/>
  <c r="M54" i="4"/>
  <c r="L54" i="4"/>
  <c r="O53" i="4"/>
  <c r="M53" i="4"/>
  <c r="L53" i="4"/>
  <c r="O52" i="4"/>
  <c r="M52" i="4"/>
  <c r="L52" i="4"/>
  <c r="O51" i="4"/>
  <c r="M51" i="4"/>
  <c r="L51" i="4"/>
  <c r="O50" i="4"/>
  <c r="M50" i="4"/>
  <c r="L50" i="4"/>
  <c r="O49" i="4"/>
  <c r="M49" i="4"/>
  <c r="L49" i="4"/>
  <c r="O48" i="4"/>
  <c r="M48" i="4"/>
  <c r="L48" i="4"/>
  <c r="O47" i="4"/>
  <c r="M47" i="4"/>
  <c r="L47" i="4"/>
  <c r="O46" i="4"/>
  <c r="M46" i="4"/>
  <c r="L46" i="4"/>
  <c r="O45" i="4"/>
  <c r="M45" i="4"/>
  <c r="L45" i="4"/>
  <c r="O44" i="4"/>
  <c r="M44" i="4"/>
  <c r="L44" i="4"/>
  <c r="O43" i="4"/>
  <c r="M43" i="4"/>
  <c r="L43" i="4"/>
  <c r="O42" i="4"/>
  <c r="M42" i="4"/>
  <c r="L42" i="4"/>
  <c r="O41" i="4"/>
  <c r="M41" i="4"/>
  <c r="L41" i="4"/>
  <c r="O40" i="4"/>
  <c r="M40" i="4"/>
  <c r="L40" i="4"/>
  <c r="O39" i="4"/>
  <c r="M39" i="4"/>
  <c r="L39" i="4"/>
  <c r="O38" i="4"/>
  <c r="M38" i="4"/>
  <c r="L38" i="4"/>
  <c r="O37" i="4"/>
  <c r="M37" i="4"/>
  <c r="L37" i="4"/>
  <c r="O36" i="4"/>
  <c r="M36" i="4"/>
  <c r="L36" i="4"/>
  <c r="O35" i="4"/>
  <c r="M35" i="4"/>
  <c r="L35" i="4"/>
  <c r="O34" i="4"/>
  <c r="M34" i="4"/>
  <c r="L34" i="4"/>
  <c r="O33" i="4"/>
  <c r="M33" i="4"/>
  <c r="L33" i="4"/>
  <c r="O32" i="4"/>
  <c r="M32" i="4"/>
  <c r="L32" i="4"/>
  <c r="O31" i="4"/>
  <c r="M31" i="4"/>
  <c r="L31" i="4"/>
  <c r="O30" i="4"/>
  <c r="M30" i="4"/>
  <c r="L30" i="4"/>
  <c r="O29" i="4"/>
  <c r="M29" i="4"/>
  <c r="L29" i="4"/>
  <c r="O28" i="4"/>
  <c r="M28" i="4"/>
  <c r="L28" i="4"/>
  <c r="O27" i="4"/>
  <c r="M27" i="4"/>
  <c r="L27" i="4"/>
  <c r="O26" i="4"/>
  <c r="M26" i="4"/>
  <c r="L26" i="4"/>
  <c r="O25" i="4"/>
  <c r="M25" i="4"/>
  <c r="L25" i="4"/>
  <c r="O24" i="4"/>
  <c r="M24" i="4"/>
  <c r="L24" i="4"/>
  <c r="O23" i="4"/>
  <c r="M23" i="4"/>
  <c r="L23" i="4"/>
  <c r="O22" i="4"/>
  <c r="M22" i="4"/>
  <c r="L22" i="4"/>
  <c r="O21" i="4"/>
  <c r="M21" i="4"/>
  <c r="L21" i="4"/>
  <c r="O20" i="4"/>
  <c r="M20" i="4"/>
  <c r="L20" i="4"/>
  <c r="O19" i="4"/>
  <c r="M19" i="4"/>
  <c r="L19" i="4"/>
  <c r="O18" i="4"/>
  <c r="M18" i="4"/>
  <c r="L18" i="4"/>
  <c r="O17" i="4"/>
  <c r="M17" i="4"/>
  <c r="L17" i="4"/>
  <c r="O16" i="4"/>
  <c r="M16" i="4"/>
  <c r="L16" i="4"/>
  <c r="O15" i="4"/>
  <c r="M15" i="4"/>
  <c r="L15" i="4"/>
  <c r="O14" i="4"/>
  <c r="M14" i="4"/>
  <c r="L14" i="4"/>
  <c r="O13" i="4"/>
  <c r="M13" i="4"/>
  <c r="L13" i="4"/>
  <c r="O12" i="4"/>
  <c r="M12" i="4"/>
  <c r="L12" i="4"/>
  <c r="O11" i="4"/>
  <c r="M11" i="4"/>
  <c r="L11" i="4"/>
  <c r="W12" i="4"/>
  <c r="M10" i="4"/>
  <c r="L10" i="4"/>
  <c r="O10" i="4" l="1"/>
  <c r="W42" i="4"/>
  <c r="W11" i="4" l="1"/>
  <c r="W13" i="4" s="1"/>
  <c r="W26" i="4" l="1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5" i="4"/>
  <c r="W16" i="4"/>
  <c r="W20" i="4" l="1"/>
  <c r="W19" i="4"/>
  <c r="W18" i="4"/>
  <c r="W17" i="4"/>
  <c r="W24" i="4" l="1"/>
  <c r="W43" i="4" s="1"/>
  <c r="K110" i="4" l="1"/>
  <c r="I110" i="4"/>
  <c r="J110" i="4"/>
  <c r="E110" i="4"/>
  <c r="F110" i="4"/>
  <c r="G110" i="4"/>
  <c r="H110" i="4"/>
  <c r="W21" i="4" l="1"/>
  <c r="A1" i="4"/>
</calcChain>
</file>

<file path=xl/sharedStrings.xml><?xml version="1.0" encoding="utf-8"?>
<sst xmlns="http://schemas.openxmlformats.org/spreadsheetml/2006/main" count="98" uniqueCount="90">
  <si>
    <t>性別</t>
    <rPh sb="0" eb="2">
      <t>セイベツ</t>
    </rPh>
    <phoneticPr fontId="1"/>
  </si>
  <si>
    <t>番号</t>
    <rPh sb="0" eb="2">
      <t>バンゴウ</t>
    </rPh>
    <phoneticPr fontId="1"/>
  </si>
  <si>
    <t>合計</t>
    <rPh sb="0" eb="2">
      <t>ゴウケイ</t>
    </rPh>
    <phoneticPr fontId="1"/>
  </si>
  <si>
    <t>組</t>
    <rPh sb="0" eb="1">
      <t>クミ</t>
    </rPh>
    <phoneticPr fontId="1"/>
  </si>
  <si>
    <t>中学校名</t>
    <rPh sb="0" eb="3">
      <t>チュウガッコウ</t>
    </rPh>
    <rPh sb="3" eb="4">
      <t>メイ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</si>
  <si>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</si>
  <si>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</si>
  <si>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女子テニス</t>
    <rPh sb="0" eb="2">
      <t>ジョシ</t>
    </rPh>
    <phoneticPr fontId="1"/>
  </si>
  <si>
    <t>女子バレー</t>
    <rPh sb="0" eb="2">
      <t>ジョシ</t>
    </rPh>
    <phoneticPr fontId="1"/>
  </si>
  <si>
    <t>写真</t>
    <rPh sb="0" eb="2">
      <t>シャシン</t>
    </rPh>
    <phoneticPr fontId="1"/>
  </si>
  <si>
    <t>新聞</t>
    <rPh sb="0" eb="2">
      <t>シンブン</t>
    </rPh>
    <phoneticPr fontId="1"/>
  </si>
  <si>
    <t>書道</t>
    <rPh sb="0" eb="2">
      <t>ショドウ</t>
    </rPh>
    <phoneticPr fontId="1"/>
  </si>
  <si>
    <t>吹奏楽</t>
    <rPh sb="0" eb="3">
      <t>スイソウガク</t>
    </rPh>
    <phoneticPr fontId="1"/>
  </si>
  <si>
    <t>茶道</t>
    <rPh sb="0" eb="2">
      <t>サドウ</t>
    </rPh>
    <phoneticPr fontId="1"/>
  </si>
  <si>
    <t>美方高等学校</t>
    <rPh sb="0" eb="2">
      <t>ミカタ</t>
    </rPh>
    <rPh sb="2" eb="4">
      <t>コウトウ</t>
    </rPh>
    <rPh sb="4" eb="6">
      <t>ガッコウ</t>
    </rPh>
    <phoneticPr fontId="1"/>
  </si>
  <si>
    <t>部活動名</t>
    <rPh sb="0" eb="3">
      <t>ブカツドウ</t>
    </rPh>
    <rPh sb="3" eb="4">
      <t>メイ</t>
    </rPh>
    <phoneticPr fontId="1"/>
  </si>
  <si>
    <t>人数</t>
    <rPh sb="0" eb="2">
      <t>ニンズウ</t>
    </rPh>
    <phoneticPr fontId="1"/>
  </si>
  <si>
    <t>質問や要望事項等がありましたら、ここにお書き下さい。</t>
    <rPh sb="0" eb="2">
      <t>シツモン</t>
    </rPh>
    <rPh sb="3" eb="5">
      <t>ヨウボウ</t>
    </rPh>
    <rPh sb="5" eb="7">
      <t>ジコウ</t>
    </rPh>
    <rPh sb="7" eb="8">
      <t>トウ</t>
    </rPh>
    <rPh sb="20" eb="21">
      <t>カ</t>
    </rPh>
    <rPh sb="22" eb="23">
      <t>クダ</t>
    </rPh>
    <phoneticPr fontId="1"/>
  </si>
  <si>
    <t>メール送付先</t>
    <rPh sb="3" eb="5">
      <t>ソウフ</t>
    </rPh>
    <rPh sb="5" eb="6">
      <t>サキ</t>
    </rPh>
    <phoneticPr fontId="1"/>
  </si>
  <si>
    <t>（ホームページにも掲載されています。）</t>
    <rPh sb="9" eb="11">
      <t>ケイサイ</t>
    </rPh>
    <phoneticPr fontId="1"/>
  </si>
  <si>
    <t>入力の仕方</t>
    <rPh sb="0" eb="2">
      <t>ニュウリョク</t>
    </rPh>
    <rPh sb="3" eb="5">
      <t>シカタ</t>
    </rPh>
    <phoneticPr fontId="1"/>
  </si>
  <si>
    <t>氏　　名</t>
    <rPh sb="0" eb="1">
      <t>シ</t>
    </rPh>
    <rPh sb="3" eb="4">
      <t>メイ</t>
    </rPh>
    <phoneticPr fontId="1"/>
  </si>
  <si>
    <t>お手数をおかけしますが、以上よろしくお願いいたします。また、不明な点等があれば</t>
    <rPh sb="1" eb="3">
      <t>テスウ</t>
    </rPh>
    <rPh sb="12" eb="14">
      <t>イジョウ</t>
    </rPh>
    <rPh sb="19" eb="20">
      <t>ネガ</t>
    </rPh>
    <rPh sb="30" eb="32">
      <t>フメイ</t>
    </rPh>
    <rPh sb="33" eb="34">
      <t>テン</t>
    </rPh>
    <rPh sb="34" eb="35">
      <t>トウ</t>
    </rPh>
    <phoneticPr fontId="1"/>
  </si>
  <si>
    <t>ご遠慮なく、電話またはメール等でお問い合わせください。</t>
    <rPh sb="1" eb="3">
      <t>エンリョ</t>
    </rPh>
    <rPh sb="6" eb="8">
      <t>デンワ</t>
    </rPh>
    <rPh sb="14" eb="15">
      <t>トウ</t>
    </rPh>
    <rPh sb="17" eb="18">
      <t>ト</t>
    </rPh>
    <rPh sb="19" eb="20">
      <t>ア</t>
    </rPh>
    <phoneticPr fontId="1"/>
  </si>
  <si>
    <t>※申込み締め切りにつきましては、別紙の学校宛文書を参照して下さい。</t>
    <rPh sb="1" eb="3">
      <t>モウシコ</t>
    </rPh>
    <rPh sb="4" eb="5">
      <t>シ</t>
    </rPh>
    <rPh sb="6" eb="7">
      <t>キ</t>
    </rPh>
    <rPh sb="16" eb="18">
      <t>ベッシ</t>
    </rPh>
    <rPh sb="19" eb="21">
      <t>ガッコウ</t>
    </rPh>
    <rPh sb="21" eb="22">
      <t>アテ</t>
    </rPh>
    <rPh sb="22" eb="24">
      <t>ブンショ</t>
    </rPh>
    <rPh sb="25" eb="27">
      <t>サンショウ</t>
    </rPh>
    <rPh sb="29" eb="30">
      <t>クダ</t>
    </rPh>
    <phoneticPr fontId="1"/>
  </si>
  <si>
    <t>合唱</t>
    <rPh sb="0" eb="2">
      <t>ガッショウ</t>
    </rPh>
    <phoneticPr fontId="1"/>
  </si>
  <si>
    <t>ＪＲＣ</t>
    <phoneticPr fontId="1"/>
  </si>
  <si>
    <t>担当の先生、お忙しい中お手数ですが、申込みのとりまとめをよろしくお願いします。</t>
    <rPh sb="0" eb="2">
      <t>タントウ</t>
    </rPh>
    <rPh sb="3" eb="5">
      <t>センセイ</t>
    </rPh>
    <rPh sb="7" eb="8">
      <t>イソガ</t>
    </rPh>
    <rPh sb="10" eb="11">
      <t>ナカ</t>
    </rPh>
    <rPh sb="12" eb="14">
      <t>テスウ</t>
    </rPh>
    <rPh sb="18" eb="20">
      <t>モウシコ</t>
    </rPh>
    <rPh sb="33" eb="34">
      <t>ネガ</t>
    </rPh>
    <phoneticPr fontId="1"/>
  </si>
  <si>
    <t>陸上（短）</t>
    <rPh sb="0" eb="2">
      <t>リクジョウ</t>
    </rPh>
    <rPh sb="3" eb="4">
      <t>タン</t>
    </rPh>
    <phoneticPr fontId="1"/>
  </si>
  <si>
    <t>７．引率等で参加される先生方のお名前を入力して下さい。</t>
    <rPh sb="2" eb="5">
      <t>インソツナド</t>
    </rPh>
    <rPh sb="6" eb="8">
      <t>サンカ</t>
    </rPh>
    <rPh sb="11" eb="14">
      <t>センセイガタ</t>
    </rPh>
    <rPh sb="16" eb="18">
      <t>ナマエ</t>
    </rPh>
    <rPh sb="19" eb="21">
      <t>ニュウリョク</t>
    </rPh>
    <rPh sb="23" eb="24">
      <t>クダ</t>
    </rPh>
    <phoneticPr fontId="1"/>
  </si>
  <si>
    <t>オープンスクール申し込みのとりまとめについて</t>
    <rPh sb="8" eb="9">
      <t>モウ</t>
    </rPh>
    <rPh sb="10" eb="11">
      <t>コ</t>
    </rPh>
    <phoneticPr fontId="1"/>
  </si>
  <si>
    <t>　　（｢生活情報科・食物科体験コース｣は、「生活情報科」と「食物科」の両方について体験します。）</t>
    <rPh sb="30" eb="33">
      <t>ショクモツカ</t>
    </rPh>
    <rPh sb="35" eb="37">
      <t>リョウホウ</t>
    </rPh>
    <rPh sb="41" eb="43">
      <t>タイケン</t>
    </rPh>
    <phoneticPr fontId="1"/>
  </si>
  <si>
    <t>卓球男女</t>
    <rPh sb="0" eb="2">
      <t>タッキュウ</t>
    </rPh>
    <rPh sb="2" eb="4">
      <t>ダンジョ</t>
    </rPh>
    <phoneticPr fontId="1"/>
  </si>
  <si>
    <t>陸上（長）</t>
    <rPh sb="0" eb="2">
      <t>リクジョウ</t>
    </rPh>
    <rPh sb="3" eb="4">
      <t>ナガ</t>
    </rPh>
    <phoneticPr fontId="1"/>
  </si>
  <si>
    <t>サッカー</t>
    <phoneticPr fontId="1"/>
  </si>
  <si>
    <t>第１希望</t>
  </si>
  <si>
    <t>第２希望</t>
  </si>
  <si>
    <t>第３希望</t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</si>
  <si>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</si>
  <si>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</si>
  <si>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</si>
  <si>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（３）体験授業について</t>
    <rPh sb="3" eb="5">
      <t>タイケン</t>
    </rPh>
    <rPh sb="5" eb="7">
      <t>ジュギョウ</t>
    </rPh>
    <phoneticPr fontId="1"/>
  </si>
  <si>
    <t>確認欄</t>
    <rPh sb="0" eb="2">
      <t>カクニン</t>
    </rPh>
    <rPh sb="2" eb="3">
      <t>ラン</t>
    </rPh>
    <phoneticPr fontId="1"/>
  </si>
  <si>
    <t>（１）参加者について</t>
    <rPh sb="3" eb="6">
      <t>サンカシャ</t>
    </rPh>
    <phoneticPr fontId="1"/>
  </si>
  <si>
    <t>入力欄：番号をご記入ください。</t>
    <rPh sb="0" eb="2">
      <t>ニュウリョクラン</t>
    </rPh>
    <phoneticPr fontId="1"/>
  </si>
  <si>
    <t>（４）部活動体験について</t>
    <rPh sb="3" eb="6">
      <t>ブカツドウ</t>
    </rPh>
    <rPh sb="6" eb="8">
      <t>タイケン</t>
    </rPh>
    <phoneticPr fontId="1"/>
  </si>
  <si>
    <t>（２）体験学科について</t>
    <rPh sb="3" eb="5">
      <t>タイケン</t>
    </rPh>
    <rPh sb="5" eb="7">
      <t>ガッカ</t>
    </rPh>
    <phoneticPr fontId="1"/>
  </si>
  <si>
    <t>各回答欄の番号打ち込みをお願いいたします。</t>
    <rPh sb="0" eb="1">
      <t>カク</t>
    </rPh>
    <rPh sb="1" eb="4">
      <t>カイトウラン</t>
    </rPh>
    <rPh sb="5" eb="7">
      <t>バンゴウ</t>
    </rPh>
    <rPh sb="7" eb="8">
      <t>ウ</t>
    </rPh>
    <rPh sb="9" eb="10">
      <t>コ</t>
    </rPh>
    <rPh sb="13" eb="14">
      <t>ネガ</t>
    </rPh>
    <phoneticPr fontId="1"/>
  </si>
  <si>
    <t>（２）</t>
    <phoneticPr fontId="1"/>
  </si>
  <si>
    <t>参加に１を記入して下さい。</t>
    <rPh sb="4" eb="6">
      <t>キニュウ</t>
    </rPh>
    <rPh sb="8" eb="9">
      <t>クダ</t>
    </rPh>
    <phoneticPr fontId="1"/>
  </si>
  <si>
    <t>（１）</t>
    <phoneticPr fontId="1"/>
  </si>
  <si>
    <t>体験学科</t>
    <rPh sb="0" eb="2">
      <t>タイケン</t>
    </rPh>
    <rPh sb="2" eb="4">
      <t>ガッカ</t>
    </rPh>
    <phoneticPr fontId="1"/>
  </si>
  <si>
    <t>（３）</t>
    <phoneticPr fontId="1"/>
  </si>
  <si>
    <t>（1国 2社 3数 4理 5英）</t>
    <phoneticPr fontId="1"/>
  </si>
  <si>
    <t>（４）</t>
    <phoneticPr fontId="1"/>
  </si>
  <si>
    <t>（５）</t>
    <phoneticPr fontId="1"/>
  </si>
  <si>
    <t>普通科</t>
    <rPh sb="0" eb="3">
      <t>フツウカ</t>
    </rPh>
    <phoneticPr fontId="1"/>
  </si>
  <si>
    <t>生情・食物</t>
    <rPh sb="0" eb="1">
      <t>ショウ</t>
    </rPh>
    <rPh sb="1" eb="2">
      <t>ジョウ</t>
    </rPh>
    <rPh sb="3" eb="5">
      <t>ショクモツ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</si>
  <si>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</si>
  <si>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</si>
  <si>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教科名</t>
    <rPh sb="0" eb="2">
      <t>キョウカ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</si>
  <si>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</si>
  <si>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２．参加生徒の組、番号、名前、性別を入力して下さい。</t>
    <rPh sb="2" eb="4">
      <t>サンカ</t>
    </rPh>
    <rPh sb="4" eb="6">
      <t>セイト</t>
    </rPh>
    <rPh sb="7" eb="8">
      <t>クミ</t>
    </rPh>
    <rPh sb="9" eb="11">
      <t>バンゴウ</t>
    </rPh>
    <rPh sb="15" eb="17">
      <t>セイベツ</t>
    </rPh>
    <rPh sb="18" eb="20">
      <t>ニュウリョク</t>
    </rPh>
    <rPh sb="22" eb="23">
      <t>クダ</t>
    </rPh>
    <phoneticPr fontId="1"/>
  </si>
  <si>
    <t>体験授業第１希望集計表</t>
    <rPh sb="0" eb="2">
      <t>タイケン</t>
    </rPh>
    <rPh sb="2" eb="3">
      <t>ジュ</t>
    </rPh>
    <rPh sb="3" eb="4">
      <t>ギョウ</t>
    </rPh>
    <rPh sb="4" eb="5">
      <t>ダイ</t>
    </rPh>
    <rPh sb="6" eb="8">
      <t>キボウ</t>
    </rPh>
    <rPh sb="8" eb="9">
      <t>シュウ</t>
    </rPh>
    <rPh sb="9" eb="10">
      <t>ケイ</t>
    </rPh>
    <rPh sb="10" eb="11">
      <t>オモテ</t>
    </rPh>
    <phoneticPr fontId="1"/>
  </si>
  <si>
    <t>引率・参加教員名</t>
    <rPh sb="0" eb="2">
      <t>インソツ</t>
    </rPh>
    <rPh sb="3" eb="5">
      <t>サンカ</t>
    </rPh>
    <rPh sb="5" eb="7">
      <t>キョウイン</t>
    </rPh>
    <rPh sb="7" eb="8">
      <t>メイ</t>
    </rPh>
    <phoneticPr fontId="1"/>
  </si>
  <si>
    <t>　　なお、生徒の申込用紙自体は送付していただかなくて結構ですので、学校で保管下さい。</t>
    <rPh sb="5" eb="7">
      <t>セイト</t>
    </rPh>
    <rPh sb="8" eb="10">
      <t>モウシコミ</t>
    </rPh>
    <rPh sb="10" eb="12">
      <t>ヨウシ</t>
    </rPh>
    <rPh sb="12" eb="14">
      <t>ジタイ</t>
    </rPh>
    <rPh sb="15" eb="17">
      <t>ソウフ</t>
    </rPh>
    <rPh sb="26" eb="28">
      <t>ケッコウ</t>
    </rPh>
    <rPh sb="33" eb="35">
      <t>ガッコウ</t>
    </rPh>
    <rPh sb="36" eb="38">
      <t>ホカン</t>
    </rPh>
    <rPh sb="38" eb="39">
      <t>クダ</t>
    </rPh>
    <phoneticPr fontId="1"/>
  </si>
  <si>
    <t>３．参加者に１を入力してください。</t>
    <rPh sb="2" eb="5">
      <t>サンカシャ</t>
    </rPh>
    <rPh sb="8" eb="10">
      <t>ニュウリョク</t>
    </rPh>
    <phoneticPr fontId="1"/>
  </si>
  <si>
    <t>1、２</t>
    <phoneticPr fontId="1"/>
  </si>
  <si>
    <t>体験学科希望集計表</t>
    <rPh sb="2" eb="3">
      <t>ガク</t>
    </rPh>
    <rPh sb="3" eb="4">
      <t>カ</t>
    </rPh>
    <phoneticPr fontId="1"/>
  </si>
  <si>
    <t>女子ソフト</t>
    <rPh sb="0" eb="2">
      <t>ジョシ</t>
    </rPh>
    <phoneticPr fontId="1"/>
  </si>
  <si>
    <t xml:space="preserve">硬式野球 </t>
    <rPh sb="0" eb="2">
      <t>コウシキ</t>
    </rPh>
    <rPh sb="2" eb="4">
      <t>ヤキュウ</t>
    </rPh>
    <phoneticPr fontId="1"/>
  </si>
  <si>
    <t>剣道男女</t>
    <rPh sb="0" eb="2">
      <t>ケンドウ</t>
    </rPh>
    <rPh sb="2" eb="4">
      <t>ダンジョ</t>
    </rPh>
    <phoneticPr fontId="1"/>
  </si>
  <si>
    <t>男女ボート</t>
    <rPh sb="0" eb="2">
      <t>ダンジョ</t>
    </rPh>
    <phoneticPr fontId="1"/>
  </si>
  <si>
    <t>美術</t>
    <phoneticPr fontId="1"/>
  </si>
  <si>
    <t>申込責任者お名前</t>
    <rPh sb="0" eb="2">
      <t>モウシコミ</t>
    </rPh>
    <rPh sb="2" eb="5">
      <t>セキニンシャ</t>
    </rPh>
    <rPh sb="6" eb="8">
      <t>ナマエ</t>
    </rPh>
    <phoneticPr fontId="1"/>
  </si>
  <si>
    <t>１．学校名と申込責任者（学年主任、担任等）のお名前を記入して下さい。</t>
    <rPh sb="2" eb="5">
      <t>ガッコウメイ</t>
    </rPh>
    <rPh sb="6" eb="8">
      <t>モウシコミ</t>
    </rPh>
    <rPh sb="8" eb="11">
      <t>セキニンシャ</t>
    </rPh>
    <rPh sb="12" eb="14">
      <t>ガクネン</t>
    </rPh>
    <rPh sb="14" eb="16">
      <t>シュニン</t>
    </rPh>
    <rPh sb="17" eb="19">
      <t>タンニン</t>
    </rPh>
    <rPh sb="19" eb="20">
      <t>トウ</t>
    </rPh>
    <rPh sb="23" eb="25">
      <t>ナマエ</t>
    </rPh>
    <rPh sb="26" eb="28">
      <t>キニュウ</t>
    </rPh>
    <rPh sb="30" eb="31">
      <t>クダ</t>
    </rPh>
    <phoneticPr fontId="1"/>
  </si>
  <si>
    <t>５．体験授業について、普通科を希望した生徒に希望の教科を尋ねています。</t>
    <rPh sb="2" eb="4">
      <t>タイケン</t>
    </rPh>
    <rPh sb="4" eb="6">
      <t>ジュギョウ</t>
    </rPh>
    <rPh sb="11" eb="14">
      <t>フツウカ</t>
    </rPh>
    <rPh sb="15" eb="17">
      <t>キボウ</t>
    </rPh>
    <rPh sb="19" eb="21">
      <t>セイト</t>
    </rPh>
    <rPh sb="22" eb="24">
      <t>キボウ</t>
    </rPh>
    <rPh sb="25" eb="27">
      <t>キョウカ</t>
    </rPh>
    <rPh sb="28" eb="29">
      <t>タズ</t>
    </rPh>
    <phoneticPr fontId="1"/>
  </si>
  <si>
    <t>４．｢普通科体験｣か｢生活情報科・食物科体験｣について、１か２の数字を入力してください。</t>
    <rPh sb="3" eb="6">
      <t>フツウカ</t>
    </rPh>
    <rPh sb="6" eb="8">
      <t>タイケン</t>
    </rPh>
    <rPh sb="11" eb="13">
      <t>セイカツ</t>
    </rPh>
    <rPh sb="13" eb="15">
      <t>ジョウホウ</t>
    </rPh>
    <rPh sb="15" eb="16">
      <t>カ</t>
    </rPh>
    <rPh sb="17" eb="19">
      <t>ショクモツ</t>
    </rPh>
    <rPh sb="19" eb="20">
      <t>カ</t>
    </rPh>
    <rPh sb="20" eb="22">
      <t>タイケン</t>
    </rPh>
    <rPh sb="32" eb="34">
      <t>スウジ</t>
    </rPh>
    <rPh sb="35" eb="37">
      <t>ニュウリョク</t>
    </rPh>
    <phoneticPr fontId="1"/>
  </si>
  <si>
    <t>　　第３希望まで１～５の数字を入力してください。</t>
    <rPh sb="2" eb="3">
      <t>ダイ</t>
    </rPh>
    <rPh sb="4" eb="6">
      <t>キボウ</t>
    </rPh>
    <rPh sb="12" eb="14">
      <t>スウジ</t>
    </rPh>
    <rPh sb="15" eb="17">
      <t>ニュウリョク</t>
    </rPh>
    <phoneticPr fontId="1"/>
  </si>
  <si>
    <t>８．ご質問やご要望等ありましたら、記入して下さい。</t>
    <rPh sb="3" eb="5">
      <t>シツモン</t>
    </rPh>
    <rPh sb="7" eb="9">
      <t>ヨウボウ</t>
    </rPh>
    <rPh sb="9" eb="10">
      <t>トウ</t>
    </rPh>
    <rPh sb="17" eb="19">
      <t>キニュウ</t>
    </rPh>
    <rPh sb="21" eb="22">
      <t>クダ</t>
    </rPh>
    <phoneticPr fontId="1"/>
  </si>
  <si>
    <t>参加申し込みの入力の仕方を説明です。プリントアウトしてお使い下さい。</t>
    <rPh sb="0" eb="2">
      <t>サンカ</t>
    </rPh>
    <rPh sb="2" eb="3">
      <t>モウ</t>
    </rPh>
    <rPh sb="4" eb="5">
      <t>コ</t>
    </rPh>
    <rPh sb="7" eb="9">
      <t>ニュウリョク</t>
    </rPh>
    <rPh sb="10" eb="12">
      <t>シカタ</t>
    </rPh>
    <rPh sb="13" eb="15">
      <t>セツメイ</t>
    </rPh>
    <rPh sb="28" eb="29">
      <t>ツカ</t>
    </rPh>
    <rPh sb="30" eb="31">
      <t>クダ</t>
    </rPh>
    <phoneticPr fontId="1"/>
  </si>
  <si>
    <t>９．申込みを集計していただき、メールに添付して送付して下さい。</t>
    <rPh sb="2" eb="4">
      <t>モウシコ</t>
    </rPh>
    <rPh sb="6" eb="8">
      <t>シュウケイ</t>
    </rPh>
    <rPh sb="19" eb="21">
      <t>テンプ</t>
    </rPh>
    <rPh sb="23" eb="25">
      <t>ソウフ</t>
    </rPh>
    <rPh sb="27" eb="28">
      <t>クダ</t>
    </rPh>
    <phoneticPr fontId="1"/>
  </si>
  <si>
    <t>美方高校教務部</t>
    <phoneticPr fontId="1"/>
  </si>
  <si>
    <t>入力状況一覧</t>
    <rPh sb="0" eb="2">
      <t>ニュウリョク</t>
    </rPh>
    <rPh sb="2" eb="4">
      <t>ジョウキョウ</t>
    </rPh>
    <rPh sb="4" eb="6">
      <t>イチラン</t>
    </rPh>
    <phoneticPr fontId="1"/>
  </si>
  <si>
    <t>1～１９</t>
    <phoneticPr fontId="1"/>
  </si>
  <si>
    <t>理数研究</t>
    <rPh sb="0" eb="2">
      <t>リスウ</t>
    </rPh>
    <rPh sb="2" eb="4">
      <t>ケンキュウ</t>
    </rPh>
    <phoneticPr fontId="1"/>
  </si>
  <si>
    <t>t-kakimoto-xc@ma.fukui-ed.jp</t>
    <phoneticPr fontId="1"/>
  </si>
  <si>
    <t>柿本隆哉</t>
    <rPh sb="0" eb="2">
      <t>カキモト</t>
    </rPh>
    <rPh sb="2" eb="4">
      <t>タカヤ</t>
    </rPh>
    <phoneticPr fontId="1"/>
  </si>
  <si>
    <t>６．部活動体験は希望制です。生徒が希望している部活動の番号を入力してください。</t>
    <rPh sb="2" eb="5">
      <t>ブカツドウ</t>
    </rPh>
    <rPh sb="5" eb="7">
      <t>タイケン</t>
    </rPh>
    <rPh sb="8" eb="10">
      <t>キボウ</t>
    </rPh>
    <rPh sb="10" eb="11">
      <t>セイ</t>
    </rPh>
    <rPh sb="14" eb="16">
      <t>セイト</t>
    </rPh>
    <rPh sb="17" eb="19">
      <t>キボウ</t>
    </rPh>
    <rPh sb="23" eb="25">
      <t>ブカツ</t>
    </rPh>
    <rPh sb="25" eb="26">
      <t>ドウ</t>
    </rPh>
    <rPh sb="27" eb="29">
      <t>バンゴウ</t>
    </rPh>
    <rPh sb="30" eb="32">
      <t>ニュウリョク</t>
    </rPh>
    <phoneticPr fontId="1"/>
  </si>
  <si>
    <t>体験部活動希望集計表</t>
    <rPh sb="2" eb="4">
      <t>ブカツ</t>
    </rPh>
    <rPh sb="4" eb="5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</si>
</sst>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0" fillId="0" borderId="15" xfId="0" applyBorder="1"/>
    <xf numFmtId="0" fontId="0" fillId="0" borderId="0" xfId="0" applyFont="1"/>
    <xf numFmtId="0" fontId="0" fillId="0" borderId="0" xfId="0" applyFont="1" applyFill="1" applyAlignment="1">
      <alignment horizontal="left"/>
    </xf>
    <xf numFmtId="0" fontId="7" fillId="0" borderId="61" xfId="0" applyFont="1" applyBorder="1" applyAlignment="1">
      <alignment horizontal="center" vertical="center" shrinkToFit="1"/>
    </xf>
    <xf numFmtId="0" fontId="0" fillId="6" borderId="62" xfId="0" applyFill="1" applyBorder="1" applyAlignment="1">
      <alignment horizontal="center" vertical="center" shrinkToFit="1"/>
    </xf>
    <xf numFmtId="0" fontId="0" fillId="6" borderId="66" xfId="0" applyFill="1" applyBorder="1" applyAlignment="1">
      <alignment horizontal="center" vertical="center" shrinkToFit="1"/>
    </xf>
    <xf numFmtId="0" fontId="6" fillId="6" borderId="64" xfId="0" applyFont="1" applyFill="1" applyBorder="1" applyAlignment="1">
      <alignment horizontal="center" vertical="center" shrinkToFit="1"/>
    </xf>
    <xf numFmtId="0" fontId="0" fillId="6" borderId="67" xfId="0" applyFill="1" applyBorder="1" applyAlignment="1">
      <alignment horizontal="center" vertical="center" shrinkToFit="1"/>
    </xf>
    <xf numFmtId="0" fontId="0" fillId="6" borderId="71" xfId="0" applyFill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72" xfId="0" applyFill="1" applyBorder="1" applyAlignment="1">
      <alignment horizontal="center" vertical="center" shrinkToFit="1"/>
    </xf>
    <xf numFmtId="0" fontId="0" fillId="6" borderId="76" xfId="0" applyFill="1" applyBorder="1" applyAlignment="1">
      <alignment horizontal="center" vertical="center" shrinkToFit="1"/>
    </xf>
    <xf numFmtId="0" fontId="6" fillId="6" borderId="74" xfId="0" applyFont="1" applyFill="1" applyBorder="1" applyAlignment="1">
      <alignment horizontal="center" vertical="center" shrinkToFit="1"/>
    </xf>
    <xf numFmtId="0" fontId="0" fillId="6" borderId="77" xfId="0" applyFill="1" applyBorder="1" applyAlignment="1">
      <alignment horizontal="center" vertical="center" shrinkToFit="1"/>
    </xf>
    <xf numFmtId="0" fontId="0" fillId="6" borderId="81" xfId="0" applyFill="1" applyBorder="1" applyAlignment="1">
      <alignment horizontal="center" vertical="center" shrinkToFit="1"/>
    </xf>
    <xf numFmtId="0" fontId="6" fillId="6" borderId="79" xfId="0" applyFont="1" applyFill="1" applyBorder="1" applyAlignment="1">
      <alignment horizontal="center" vertical="center" shrinkToFit="1"/>
    </xf>
    <xf numFmtId="0" fontId="0" fillId="3" borderId="47" xfId="0" quotePrefix="1" applyFont="1" applyFill="1" applyBorder="1" applyAlignment="1">
      <alignment horizontal="center" vertical="center" wrapText="1"/>
    </xf>
    <xf numFmtId="0" fontId="0" fillId="3" borderId="35" xfId="0" quotePrefix="1" applyFont="1" applyFill="1" applyBorder="1" applyAlignment="1">
      <alignment horizontal="center" vertical="center" wrapText="1"/>
    </xf>
    <xf numFmtId="0" fontId="0" fillId="3" borderId="43" xfId="0" quotePrefix="1" applyFont="1" applyFill="1" applyBorder="1" applyAlignment="1">
      <alignment horizontal="center" vertical="center" wrapText="1"/>
    </xf>
    <xf numFmtId="0" fontId="0" fillId="3" borderId="87" xfId="0" quotePrefix="1" applyFont="1" applyFill="1" applyBorder="1" applyAlignment="1">
      <alignment horizontal="center" vertical="center" wrapText="1"/>
    </xf>
    <xf numFmtId="0" fontId="0" fillId="6" borderId="89" xfId="0" applyFill="1" applyBorder="1" applyAlignment="1">
      <alignment horizontal="center" vertical="center" shrinkToFit="1"/>
    </xf>
    <xf numFmtId="0" fontId="0" fillId="6" borderId="90" xfId="0" applyFill="1" applyBorder="1" applyAlignment="1">
      <alignment horizontal="center" vertical="center" shrinkToFit="1"/>
    </xf>
    <xf numFmtId="0" fontId="6" fillId="6" borderId="9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0" fillId="3" borderId="49" xfId="0" applyFont="1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92" xfId="0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0" fillId="7" borderId="59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 wrapText="1"/>
    </xf>
    <xf numFmtId="0" fontId="0" fillId="7" borderId="9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6" fillId="0" borderId="84" xfId="0" applyFont="1" applyFill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7" borderId="1" xfId="0" applyFont="1" applyFill="1" applyBorder="1" applyAlignment="1">
      <alignment horizontal="center" vertical="center" shrinkToFit="1"/>
    </xf>
    <xf numFmtId="0" fontId="0" fillId="7" borderId="53" xfId="0" applyFont="1" applyFill="1" applyBorder="1" applyAlignment="1">
      <alignment horizontal="center" vertical="center" shrinkToFit="1"/>
    </xf>
    <xf numFmtId="0" fontId="0" fillId="7" borderId="12" xfId="0" applyFont="1" applyFill="1" applyBorder="1" applyAlignment="1">
      <alignment horizontal="center" vertical="center" shrinkToFit="1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99" xfId="0" applyFont="1" applyFill="1" applyBorder="1" applyAlignment="1">
      <alignment horizontal="center" vertical="center" shrinkToFit="1"/>
    </xf>
    <xf numFmtId="0" fontId="6" fillId="7" borderId="10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7" borderId="104" xfId="0" applyFont="1" applyFill="1" applyBorder="1" applyAlignment="1">
      <alignment horizontal="center" vertical="center" wrapText="1"/>
    </xf>
    <xf numFmtId="0" fontId="0" fillId="7" borderId="105" xfId="0" applyFont="1" applyFill="1" applyBorder="1" applyAlignment="1">
      <alignment horizontal="center" vertical="center" wrapText="1"/>
    </xf>
    <xf numFmtId="0" fontId="0" fillId="7" borderId="106" xfId="0" applyFont="1" applyFill="1" applyBorder="1" applyAlignment="1">
      <alignment horizontal="center" vertical="center" wrapText="1"/>
    </xf>
    <xf numFmtId="0" fontId="0" fillId="7" borderId="50" xfId="0" applyFont="1" applyFill="1" applyBorder="1" applyAlignment="1">
      <alignment horizontal="center" vertical="center" wrapText="1"/>
    </xf>
    <xf numFmtId="0" fontId="0" fillId="7" borderId="100" xfId="0" applyFont="1" applyFill="1" applyBorder="1" applyAlignment="1">
      <alignment vertical="center"/>
    </xf>
    <xf numFmtId="0" fontId="0" fillId="7" borderId="37" xfId="0" applyFont="1" applyFill="1" applyBorder="1" applyAlignment="1">
      <alignment vertical="center"/>
    </xf>
    <xf numFmtId="0" fontId="0" fillId="7" borderId="3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shrinkToFit="1"/>
    </xf>
    <xf numFmtId="0" fontId="4" fillId="0" borderId="0" xfId="1" applyBorder="1" applyAlignment="1" applyProtection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7" borderId="98" xfId="0" applyFont="1" applyFill="1" applyBorder="1" applyAlignment="1">
      <alignment horizontal="center" vertical="center" wrapText="1"/>
    </xf>
    <xf numFmtId="0" fontId="0" fillId="7" borderId="92" xfId="0" applyFont="1" applyFill="1" applyBorder="1" applyAlignment="1">
      <alignment horizontal="center" vertical="center" wrapText="1"/>
    </xf>
    <xf numFmtId="0" fontId="0" fillId="7" borderId="10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7" borderId="97" xfId="0" applyFill="1" applyBorder="1" applyAlignment="1">
      <alignment horizontal="center" vertical="center"/>
    </xf>
    <xf numFmtId="0" fontId="0" fillId="7" borderId="46" xfId="0" applyFill="1" applyBorder="1" applyAlignment="1">
      <alignment horizontal="left" vertical="center" wrapText="1"/>
    </xf>
    <xf numFmtId="0" fontId="0" fillId="7" borderId="93" xfId="0" applyFill="1" applyBorder="1" applyAlignment="1">
      <alignment horizontal="left" vertical="center" wrapText="1"/>
    </xf>
    <xf numFmtId="0" fontId="0" fillId="7" borderId="94" xfId="0" applyFill="1" applyBorder="1" applyAlignment="1">
      <alignment horizontal="left" vertical="center" wrapText="1"/>
    </xf>
    <xf numFmtId="0" fontId="0" fillId="7" borderId="46" xfId="0" applyFont="1" applyFill="1" applyBorder="1" applyAlignment="1">
      <alignment horizontal="left" vertical="center" wrapText="1"/>
    </xf>
    <xf numFmtId="0" fontId="0" fillId="7" borderId="93" xfId="0" applyFont="1" applyFill="1" applyBorder="1" applyAlignment="1">
      <alignment horizontal="left" vertical="center" wrapText="1"/>
    </xf>
    <xf numFmtId="0" fontId="0" fillId="7" borderId="94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3" borderId="48" xfId="0" quotePrefix="1" applyFont="1" applyFill="1" applyBorder="1" applyAlignment="1">
      <alignment horizontal="center" vertical="center" shrinkToFit="1"/>
    </xf>
    <xf numFmtId="0" fontId="0" fillId="3" borderId="33" xfId="0" quotePrefix="1" applyFont="1" applyFill="1" applyBorder="1" applyAlignment="1">
      <alignment horizontal="center" vertical="center" shrinkToFit="1"/>
    </xf>
    <xf numFmtId="0" fontId="0" fillId="3" borderId="41" xfId="0" quotePrefix="1" applyFont="1" applyFill="1" applyBorder="1" applyAlignment="1">
      <alignment horizontal="center" vertical="center"/>
    </xf>
    <xf numFmtId="0" fontId="0" fillId="3" borderId="42" xfId="0" quotePrefix="1" applyFont="1" applyFill="1" applyBorder="1" applyAlignment="1">
      <alignment horizontal="center" vertical="center"/>
    </xf>
    <xf numFmtId="0" fontId="0" fillId="3" borderId="43" xfId="0" quotePrefix="1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0" fillId="5" borderId="56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88" xfId="0" quotePrefix="1" applyFont="1" applyFill="1" applyBorder="1" applyAlignment="1">
      <alignment horizontal="center" vertical="center"/>
    </xf>
    <xf numFmtId="0" fontId="0" fillId="3" borderId="25" xfId="0" quotePrefix="1" applyFont="1" applyFill="1" applyBorder="1" applyAlignment="1">
      <alignment horizontal="center" vertical="center"/>
    </xf>
    <xf numFmtId="0" fontId="0" fillId="3" borderId="26" xfId="0" quotePrefix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162</xdr:row>
          <xdr:rowOff>77260</xdr:rowOff>
        </xdr:from>
        <xdr:to>
          <xdr:col>8</xdr:col>
          <xdr:colOff>305212</xdr:colOff>
          <xdr:row>170</xdr:row>
          <xdr:rowOff>61446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T$10:$W$13" spid="_x0000_s22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2025" y="31676448"/>
              <a:ext cx="4320000" cy="131768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54122</xdr:colOff>
          <xdr:row>171</xdr:row>
          <xdr:rowOff>121020</xdr:rowOff>
        </xdr:from>
        <xdr:to>
          <xdr:col>8</xdr:col>
          <xdr:colOff>302184</xdr:colOff>
          <xdr:row>185</xdr:row>
          <xdr:rowOff>16396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T$15:$W$21" spid="_x0000_s22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8997" y="33220395"/>
              <a:ext cx="4320000" cy="22290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277957</xdr:colOff>
          <xdr:row>162</xdr:row>
          <xdr:rowOff>77260</xdr:rowOff>
        </xdr:from>
        <xdr:to>
          <xdr:col>14</xdr:col>
          <xdr:colOff>930832</xdr:colOff>
          <xdr:row>198</xdr:row>
          <xdr:rowOff>164918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T$23:$W$42" spid="_x0000_s22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73957" y="30833485"/>
              <a:ext cx="4377150" cy="62598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kakimoto-xc@ma.fukui-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B1:I29"/>
  <sheetViews>
    <sheetView tabSelected="1" view="pageBreakPreview" zoomScaleNormal="100" workbookViewId="0"/>
  </sheetViews>
  <sheetFormatPr defaultRowHeight="26.25" customHeight="1"/>
  <cols>
    <col min="1" max="1" width="2.625" customWidth="1"/>
    <col min="3" max="3" width="3.5" customWidth="1"/>
    <col min="4" max="4" width="15.375" customWidth="1"/>
    <col min="5" max="5" width="3.5" customWidth="1"/>
    <col min="6" max="6" width="16.25" customWidth="1"/>
    <col min="7" max="7" width="3.875" customWidth="1"/>
    <col min="8" max="8" width="17.375" bestFit="1" customWidth="1"/>
    <col min="10" max="10" width="9.625" customWidth="1"/>
  </cols>
  <sheetData>
    <row r="1" spans="2:9" ht="26.25" customHeight="1">
      <c r="B1" s="5" t="s">
        <v>30</v>
      </c>
    </row>
    <row r="2" spans="2:9" ht="26.25" customHeight="1">
      <c r="I2" s="5" t="s">
        <v>14</v>
      </c>
    </row>
    <row r="4" spans="2:9" ht="26.25" customHeight="1">
      <c r="B4" t="s">
        <v>27</v>
      </c>
    </row>
    <row r="5" spans="2:9" ht="26.25" customHeight="1">
      <c r="B5" t="s">
        <v>80</v>
      </c>
    </row>
    <row r="7" spans="2:9" ht="26.25" customHeight="1" thickBot="1"/>
    <row r="8" spans="2:9" ht="26.25" customHeight="1" thickBot="1">
      <c r="B8" s="158" t="s">
        <v>20</v>
      </c>
      <c r="C8" s="159"/>
    </row>
    <row r="9" spans="2:9" ht="26.25" customHeight="1">
      <c r="B9" t="s">
        <v>75</v>
      </c>
    </row>
    <row r="10" spans="2:9" ht="26.25" customHeight="1">
      <c r="B10" t="s">
        <v>62</v>
      </c>
    </row>
    <row r="11" spans="2:9" ht="26.25" customHeight="1">
      <c r="B11" t="s">
        <v>66</v>
      </c>
    </row>
    <row r="12" spans="2:9" ht="26.25" customHeight="1">
      <c r="B12" t="s">
        <v>77</v>
      </c>
    </row>
    <row r="13" spans="2:9" ht="26.25" customHeight="1">
      <c r="B13" t="s">
        <v>31</v>
      </c>
    </row>
    <row r="14" spans="2:9" ht="26.25" customHeight="1">
      <c r="B14" t="s">
        <v>76</v>
      </c>
    </row>
    <row r="15" spans="2:9" ht="26.25" customHeight="1">
      <c r="B15" t="s">
        <v>78</v>
      </c>
    </row>
    <row r="16" spans="2:9" ht="26.25" customHeight="1">
      <c r="B16" s="2" t="s">
        <v>88</v>
      </c>
    </row>
    <row r="17" spans="2:8" ht="9.75" customHeight="1">
      <c r="B17" s="59"/>
    </row>
    <row r="18" spans="2:8" ht="26.25" customHeight="1">
      <c r="B18" t="s">
        <v>29</v>
      </c>
    </row>
    <row r="19" spans="2:8" ht="26.25" customHeight="1">
      <c r="B19" t="s">
        <v>79</v>
      </c>
    </row>
    <row r="20" spans="2:8" ht="26.25" customHeight="1">
      <c r="B20" t="s">
        <v>81</v>
      </c>
    </row>
    <row r="21" spans="2:8" ht="26.25" customHeight="1">
      <c r="B21" t="s">
        <v>65</v>
      </c>
    </row>
    <row r="22" spans="2:8" ht="26.25" customHeight="1" thickBot="1">
      <c r="F22" s="1"/>
    </row>
    <row r="23" spans="2:8" ht="26.25" customHeight="1">
      <c r="B23" s="7" t="s">
        <v>18</v>
      </c>
      <c r="C23" s="8"/>
      <c r="D23" s="8" t="s">
        <v>82</v>
      </c>
      <c r="E23" s="8" t="s">
        <v>87</v>
      </c>
      <c r="F23" s="8"/>
      <c r="G23" s="152"/>
      <c r="H23" s="18"/>
    </row>
    <row r="24" spans="2:8" ht="26.25" customHeight="1">
      <c r="B24" s="18"/>
      <c r="C24" s="1"/>
      <c r="D24" s="151" t="s">
        <v>86</v>
      </c>
      <c r="E24" s="151"/>
      <c r="F24" s="1"/>
      <c r="G24" s="153"/>
      <c r="H24" s="18"/>
    </row>
    <row r="25" spans="2:8" ht="26.25" customHeight="1" thickBot="1">
      <c r="B25" s="3"/>
      <c r="C25" s="4"/>
      <c r="D25" s="4" t="s">
        <v>19</v>
      </c>
      <c r="E25" s="4"/>
      <c r="F25" s="4"/>
      <c r="G25" s="154"/>
      <c r="H25" s="18"/>
    </row>
    <row r="26" spans="2:8" ht="26.25" customHeight="1">
      <c r="B26" s="9" t="s">
        <v>24</v>
      </c>
      <c r="C26" s="1"/>
      <c r="D26" s="1"/>
      <c r="E26" s="1"/>
      <c r="F26" s="1"/>
      <c r="G26" s="1"/>
      <c r="H26" s="1"/>
    </row>
    <row r="27" spans="2:8" ht="26.25" customHeight="1">
      <c r="B27" s="1"/>
      <c r="C27" s="1"/>
      <c r="D27" s="1"/>
      <c r="E27" s="1"/>
      <c r="F27" s="1"/>
      <c r="G27" s="1"/>
      <c r="H27" s="1"/>
    </row>
    <row r="28" spans="2:8" ht="26.25" customHeight="1">
      <c r="B28" s="5" t="s">
        <v>22</v>
      </c>
    </row>
    <row r="29" spans="2:8" ht="26.25" customHeight="1">
      <c r="B29" s="5" t="s">
        <v>23</v>
      </c>
    </row>
  </sheetData>
  <mergeCells count="1">
    <mergeCell ref="B8:C8"/>
  </mergeCells>
  <phoneticPr fontId="1"/>
  <hyperlinks>
    <hyperlink ref="D24" r:id="rId1"/>
  </hyperlinks>
  <printOptions horizontalCentered="1"/>
  <pageMargins left="0.39370078740157483" right="0.39370078740157483" top="0.59055118110236227" bottom="0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D160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4.625" style="11" customWidth="1"/>
    <col min="2" max="2" width="7.25" style="13" customWidth="1"/>
    <col min="3" max="3" width="18.625" style="12" customWidth="1"/>
    <col min="4" max="4" width="7.625" style="12" customWidth="1"/>
    <col min="5" max="5" width="7.375" style="11" customWidth="1"/>
    <col min="6" max="6" width="7.75" style="11" customWidth="1"/>
    <col min="7" max="7" width="9" style="11" customWidth="1"/>
    <col min="8" max="8" width="8.625" style="11" customWidth="1"/>
    <col min="9" max="9" width="9.125" style="11" customWidth="1"/>
    <col min="10" max="10" width="8.75" customWidth="1"/>
    <col min="11" max="11" width="9.5" customWidth="1"/>
    <col min="12" max="12" width="11.625" customWidth="1"/>
    <col min="13" max="13" width="10" customWidth="1"/>
    <col min="14" max="14" width="9" style="12"/>
    <col min="15" max="15" width="12.625" style="11" customWidth="1"/>
    <col min="16" max="16" width="14" style="11" customWidth="1"/>
    <col min="17" max="20" width="9" style="11"/>
    <col min="21" max="21" width="5.25" style="11" bestFit="1" customWidth="1"/>
    <col min="22" max="22" width="10.125" style="11" customWidth="1"/>
    <col min="23" max="23" width="5.25" style="11" bestFit="1" customWidth="1"/>
    <col min="24" max="16384" width="9" style="11"/>
  </cols>
  <sheetData>
    <row r="1" spans="1:23" ht="18.75">
      <c r="A1" s="203" t="str">
        <f ca="1">"平成"&amp;YEAR(TODAY())-1988&amp;"年度　美方高校　オープンスクール参加申込書"</f>
        <v>平成29年度　美方高校　オープンスクール参加申込書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3" ht="12.75" customHeight="1" thickBot="1">
      <c r="A2" s="41"/>
      <c r="B2" s="60"/>
      <c r="C2" s="61"/>
      <c r="D2" s="42"/>
      <c r="E2" s="41"/>
      <c r="F2" s="41"/>
      <c r="G2" s="41"/>
      <c r="H2" s="41"/>
      <c r="I2" s="41"/>
      <c r="J2" s="62"/>
      <c r="K2" s="62"/>
      <c r="L2" s="62"/>
      <c r="M2" s="62"/>
      <c r="N2" s="42"/>
      <c r="O2" s="41"/>
      <c r="P2" s="41"/>
    </row>
    <row r="3" spans="1:23" ht="19.5" thickBot="1">
      <c r="A3" s="41"/>
      <c r="B3" s="41"/>
      <c r="C3" s="158" t="s">
        <v>4</v>
      </c>
      <c r="D3" s="159"/>
      <c r="E3" s="217"/>
      <c r="F3" s="218"/>
      <c r="G3" s="218"/>
      <c r="H3" s="219"/>
      <c r="J3" s="213" t="s">
        <v>74</v>
      </c>
      <c r="K3" s="213"/>
      <c r="L3" s="210"/>
      <c r="M3" s="211"/>
      <c r="N3" s="212"/>
      <c r="O3" s="41"/>
      <c r="P3" s="41"/>
    </row>
    <row r="4" spans="1:23" ht="18.75">
      <c r="A4" s="41"/>
      <c r="B4" s="41"/>
      <c r="I4" s="6"/>
      <c r="J4" s="6"/>
      <c r="K4" s="6"/>
      <c r="L4" s="63"/>
      <c r="M4" s="63"/>
      <c r="N4" s="42"/>
      <c r="O4" s="41"/>
      <c r="P4" s="41"/>
    </row>
    <row r="5" spans="1:23" ht="19.5" thickBot="1">
      <c r="A5" s="41"/>
      <c r="B5" s="6"/>
      <c r="C5" s="6"/>
      <c r="D5" s="6"/>
      <c r="E5" s="63"/>
      <c r="F5" s="64" t="s">
        <v>47</v>
      </c>
      <c r="G5" s="63"/>
      <c r="H5" s="6"/>
      <c r="I5" s="6"/>
      <c r="J5" s="63"/>
      <c r="K5" s="63"/>
      <c r="L5" s="63"/>
      <c r="M5" s="63"/>
      <c r="N5" s="42"/>
      <c r="O5" s="41"/>
      <c r="P5" s="41"/>
    </row>
    <row r="6" spans="1:23" ht="14.25" thickBot="1">
      <c r="A6" s="41"/>
      <c r="B6" s="10"/>
      <c r="C6" s="41"/>
      <c r="D6" s="41"/>
      <c r="E6" s="220" t="s">
        <v>44</v>
      </c>
      <c r="F6" s="221"/>
      <c r="G6" s="221"/>
      <c r="H6" s="221"/>
      <c r="I6" s="221"/>
      <c r="J6" s="221"/>
      <c r="K6" s="222"/>
      <c r="L6" s="223" t="s">
        <v>42</v>
      </c>
      <c r="M6" s="224"/>
      <c r="N6" s="224"/>
      <c r="O6" s="225"/>
    </row>
    <row r="7" spans="1:23" ht="13.5" customHeight="1">
      <c r="A7" s="41"/>
      <c r="B7" s="65"/>
      <c r="C7" s="42"/>
      <c r="D7" s="66"/>
      <c r="E7" s="35" t="s">
        <v>50</v>
      </c>
      <c r="F7" s="36" t="s">
        <v>48</v>
      </c>
      <c r="G7" s="37" t="s">
        <v>52</v>
      </c>
      <c r="H7" s="207" t="s">
        <v>54</v>
      </c>
      <c r="I7" s="208"/>
      <c r="J7" s="209"/>
      <c r="K7" s="37" t="s">
        <v>55</v>
      </c>
      <c r="L7" s="229" t="s">
        <v>43</v>
      </c>
      <c r="M7" s="169" t="s">
        <v>46</v>
      </c>
      <c r="N7" s="169" t="s">
        <v>41</v>
      </c>
      <c r="O7" s="214" t="s">
        <v>45</v>
      </c>
    </row>
    <row r="8" spans="1:23" ht="13.5" customHeight="1" thickBot="1">
      <c r="A8" s="41"/>
      <c r="B8" s="65"/>
      <c r="C8" s="42"/>
      <c r="D8" s="41"/>
      <c r="E8" s="205" t="s">
        <v>49</v>
      </c>
      <c r="F8" s="206"/>
      <c r="G8" s="34" t="s">
        <v>67</v>
      </c>
      <c r="H8" s="226" t="s">
        <v>53</v>
      </c>
      <c r="I8" s="227"/>
      <c r="J8" s="228"/>
      <c r="K8" s="34" t="s">
        <v>84</v>
      </c>
      <c r="L8" s="230"/>
      <c r="M8" s="170"/>
      <c r="N8" s="170"/>
      <c r="O8" s="215"/>
    </row>
    <row r="9" spans="1:23" ht="14.25" thickBot="1">
      <c r="A9" s="41"/>
      <c r="B9" s="67" t="s">
        <v>3</v>
      </c>
      <c r="C9" s="68" t="s">
        <v>21</v>
      </c>
      <c r="D9" s="21" t="s">
        <v>0</v>
      </c>
      <c r="E9" s="69" t="s">
        <v>5</v>
      </c>
      <c r="F9" s="70" t="s">
        <v>6</v>
      </c>
      <c r="G9" s="71" t="s">
        <v>51</v>
      </c>
      <c r="H9" s="72" t="s">
        <v>35</v>
      </c>
      <c r="I9" s="72" t="s">
        <v>36</v>
      </c>
      <c r="J9" s="73" t="s">
        <v>37</v>
      </c>
      <c r="K9" s="74" t="s">
        <v>1</v>
      </c>
      <c r="L9" s="231"/>
      <c r="M9" s="171"/>
      <c r="N9" s="171"/>
      <c r="O9" s="216"/>
    </row>
    <row r="10" spans="1:23" ht="15.75" customHeight="1" thickTop="1" thickBot="1">
      <c r="A10" s="75">
        <v>1</v>
      </c>
      <c r="B10" s="91"/>
      <c r="C10" s="92"/>
      <c r="D10" s="93"/>
      <c r="E10" s="94"/>
      <c r="F10" s="95"/>
      <c r="G10" s="96"/>
      <c r="H10" s="97"/>
      <c r="I10" s="98"/>
      <c r="J10" s="95"/>
      <c r="K10" s="99"/>
      <c r="L10" s="22" t="str">
        <f>IF(C10="","",IF(AND(E10&lt;&gt;1,F10=1),"保護者のみ",IF(AND(E10=1,F10&lt;&gt;1),"生徒のみ",IF(AND(E10=1,F10=1),"双方参加","不参加"))))</f>
        <v/>
      </c>
      <c r="M10" s="23" t="str">
        <f>IF(C10="","",IF(G10="","不参加",IFERROR(INDEX($V$11:$V$12,G10),"入力を確認してください。")))</f>
        <v/>
      </c>
      <c r="N10" s="23" t="str">
        <f>IF(OR(C10="",G10=2),"","①"&amp;IF(H10="","　",LEFT(INDEX($V$16:$V$20,H10),1))&amp;"　②"&amp;IF(I10="","　",LEFT(INDEX($V$16:$V$20,I10),1))&amp;"　③"&amp;IF(J10="","　",LEFT(INDEX($V$16:$V$20,J10),1)))</f>
        <v/>
      </c>
      <c r="O10" s="24" t="str">
        <f t="shared" ref="O10:O41" si="0">IF(C10="","",IF(K10="","参加なし",IFERROR(INDEX($V$24:$V$42,K10),"入力を確認してください。")))</f>
        <v/>
      </c>
      <c r="T10" s="182" t="s">
        <v>68</v>
      </c>
      <c r="U10" s="88" t="s">
        <v>1</v>
      </c>
      <c r="V10" s="84" t="s">
        <v>61</v>
      </c>
      <c r="W10" s="43" t="s">
        <v>16</v>
      </c>
    </row>
    <row r="11" spans="1:23" ht="15" thickTop="1">
      <c r="A11" s="75">
        <v>2</v>
      </c>
      <c r="B11" s="100"/>
      <c r="C11" s="101"/>
      <c r="D11" s="102"/>
      <c r="E11" s="103"/>
      <c r="F11" s="104"/>
      <c r="G11" s="105"/>
      <c r="H11" s="106"/>
      <c r="I11" s="107"/>
      <c r="J11" s="104"/>
      <c r="K11" s="108"/>
      <c r="L11" s="25" t="str">
        <f t="shared" ref="L11:L109" si="1">IF(C11="","",IF(AND(E11&lt;&gt;1,F11=1),"保護者のみ",IF(AND(E11=1,F11&lt;&gt;1),"生徒のみ",IF(AND(E11=1,F11=1),"双方参加","不参加"))))</f>
        <v/>
      </c>
      <c r="M11" s="26" t="str">
        <f t="shared" ref="M11:M109" si="2">IF(C11="","",IF(G11="","不参加",IFERROR(INDEX($V$11:$V$12,G11),"入力を確認してください。")))</f>
        <v/>
      </c>
      <c r="N11" s="26" t="str">
        <f t="shared" ref="N11:N74" si="3">IF(OR(C11="",G11=2),"","①"&amp;IF(H11="","　",LEFT(INDEX($V$16:$V$20,H11),1))&amp;"　②"&amp;IF(I11="","　",LEFT(INDEX($V$16:$V$20,I11),1))&amp;"　③"&amp;IF(J11="","　",LEFT(INDEX($V$16:$V$20,J11),1)))</f>
        <v/>
      </c>
      <c r="O11" s="27" t="str">
        <f t="shared" si="0"/>
        <v/>
      </c>
      <c r="T11" s="183"/>
      <c r="U11" s="155">
        <v>1</v>
      </c>
      <c r="V11" s="147" t="s">
        <v>56</v>
      </c>
      <c r="W11" s="157">
        <f>COUNTIF($G$10:$G$109,U11)</f>
        <v>0</v>
      </c>
    </row>
    <row r="12" spans="1:23" ht="15" thickBot="1">
      <c r="A12" s="75">
        <v>3</v>
      </c>
      <c r="B12" s="100"/>
      <c r="C12" s="101"/>
      <c r="D12" s="102"/>
      <c r="E12" s="103"/>
      <c r="F12" s="104"/>
      <c r="G12" s="105"/>
      <c r="H12" s="106"/>
      <c r="I12" s="107"/>
      <c r="J12" s="104"/>
      <c r="K12" s="108"/>
      <c r="L12" s="25" t="str">
        <f t="shared" si="1"/>
        <v/>
      </c>
      <c r="M12" s="26" t="str">
        <f t="shared" si="2"/>
        <v/>
      </c>
      <c r="N12" s="26" t="str">
        <f t="shared" si="3"/>
        <v/>
      </c>
      <c r="O12" s="27" t="str">
        <f t="shared" si="0"/>
        <v/>
      </c>
      <c r="T12" s="183"/>
      <c r="U12" s="156">
        <v>2</v>
      </c>
      <c r="V12" s="148" t="s">
        <v>57</v>
      </c>
      <c r="W12" s="46">
        <f>COUNTIF(G9:G108,U12)</f>
        <v>0</v>
      </c>
    </row>
    <row r="13" spans="1:23" ht="15.75" thickTop="1" thickBot="1">
      <c r="A13" s="75">
        <v>4</v>
      </c>
      <c r="B13" s="100"/>
      <c r="C13" s="101"/>
      <c r="D13" s="102"/>
      <c r="E13" s="103"/>
      <c r="F13" s="104"/>
      <c r="G13" s="105"/>
      <c r="H13" s="106"/>
      <c r="I13" s="107"/>
      <c r="J13" s="104"/>
      <c r="K13" s="108"/>
      <c r="L13" s="25" t="str">
        <f t="shared" si="1"/>
        <v/>
      </c>
      <c r="M13" s="26" t="str">
        <f t="shared" si="2"/>
        <v/>
      </c>
      <c r="N13" s="26" t="str">
        <f t="shared" si="3"/>
        <v/>
      </c>
      <c r="O13" s="27" t="str">
        <f t="shared" si="0"/>
        <v/>
      </c>
      <c r="T13" s="184"/>
      <c r="U13" s="177" t="s">
        <v>2</v>
      </c>
      <c r="V13" s="178"/>
      <c r="W13" s="47">
        <f>SUM(W11:W12)</f>
        <v>0</v>
      </c>
    </row>
    <row r="14" spans="1:23" ht="15" thickBot="1">
      <c r="A14" s="75">
        <v>5</v>
      </c>
      <c r="B14" s="109"/>
      <c r="C14" s="110"/>
      <c r="D14" s="111"/>
      <c r="E14" s="112"/>
      <c r="F14" s="113"/>
      <c r="G14" s="114"/>
      <c r="H14" s="115"/>
      <c r="I14" s="116"/>
      <c r="J14" s="113"/>
      <c r="K14" s="117"/>
      <c r="L14" s="28" t="str">
        <f t="shared" si="1"/>
        <v/>
      </c>
      <c r="M14" s="29" t="str">
        <f t="shared" si="2"/>
        <v/>
      </c>
      <c r="N14" s="29" t="str">
        <f t="shared" si="3"/>
        <v/>
      </c>
      <c r="O14" s="30" t="str">
        <f t="shared" si="0"/>
        <v/>
      </c>
    </row>
    <row r="15" spans="1:23" ht="15" thickBot="1">
      <c r="A15" s="75">
        <v>6</v>
      </c>
      <c r="B15" s="118"/>
      <c r="C15" s="119"/>
      <c r="D15" s="120"/>
      <c r="E15" s="121"/>
      <c r="F15" s="122"/>
      <c r="G15" s="123"/>
      <c r="H15" s="124"/>
      <c r="I15" s="125"/>
      <c r="J15" s="122"/>
      <c r="K15" s="126"/>
      <c r="L15" s="31" t="str">
        <f t="shared" si="1"/>
        <v/>
      </c>
      <c r="M15" s="32" t="str">
        <f t="shared" si="2"/>
        <v/>
      </c>
      <c r="N15" s="32" t="str">
        <f t="shared" si="3"/>
        <v/>
      </c>
      <c r="O15" s="33" t="str">
        <f t="shared" si="0"/>
        <v/>
      </c>
      <c r="T15" s="179" t="s">
        <v>63</v>
      </c>
      <c r="U15" s="89" t="s">
        <v>1</v>
      </c>
      <c r="V15" s="84" t="s">
        <v>60</v>
      </c>
      <c r="W15" s="43" t="s">
        <v>16</v>
      </c>
    </row>
    <row r="16" spans="1:23" ht="15" thickTop="1">
      <c r="A16" s="75">
        <v>7</v>
      </c>
      <c r="B16" s="100"/>
      <c r="C16" s="101"/>
      <c r="D16" s="102"/>
      <c r="E16" s="103"/>
      <c r="F16" s="104"/>
      <c r="G16" s="105"/>
      <c r="H16" s="106"/>
      <c r="I16" s="107"/>
      <c r="J16" s="104"/>
      <c r="K16" s="108"/>
      <c r="L16" s="25" t="str">
        <f t="shared" si="1"/>
        <v/>
      </c>
      <c r="M16" s="26" t="str">
        <f t="shared" si="2"/>
        <v/>
      </c>
      <c r="N16" s="26" t="str">
        <f t="shared" si="3"/>
        <v/>
      </c>
      <c r="O16" s="27" t="str">
        <f t="shared" si="0"/>
        <v/>
      </c>
      <c r="T16" s="180"/>
      <c r="U16" s="90">
        <v>1</v>
      </c>
      <c r="V16" s="85" t="s">
        <v>59</v>
      </c>
      <c r="W16" s="44">
        <f>COUNTIF($H$10:$H$104,U16)</f>
        <v>0</v>
      </c>
    </row>
    <row r="17" spans="1:23" ht="15" customHeight="1">
      <c r="A17" s="75">
        <v>8</v>
      </c>
      <c r="B17" s="100"/>
      <c r="C17" s="101"/>
      <c r="D17" s="102"/>
      <c r="E17" s="103"/>
      <c r="F17" s="104"/>
      <c r="G17" s="105"/>
      <c r="H17" s="106"/>
      <c r="I17" s="107"/>
      <c r="J17" s="104"/>
      <c r="K17" s="108"/>
      <c r="L17" s="25" t="str">
        <f t="shared" si="1"/>
        <v/>
      </c>
      <c r="M17" s="26" t="str">
        <f t="shared" si="2"/>
        <v/>
      </c>
      <c r="N17" s="26" t="str">
        <f t="shared" si="3"/>
        <v/>
      </c>
      <c r="O17" s="27" t="str">
        <f t="shared" si="0"/>
        <v/>
      </c>
      <c r="T17" s="180"/>
      <c r="U17" s="90">
        <v>2</v>
      </c>
      <c r="V17" s="86" t="s">
        <v>38</v>
      </c>
      <c r="W17" s="45">
        <f>COUNTIF($H$10:$H$104,U17)</f>
        <v>0</v>
      </c>
    </row>
    <row r="18" spans="1:23" ht="14.25">
      <c r="A18" s="75">
        <v>9</v>
      </c>
      <c r="B18" s="100"/>
      <c r="C18" s="101"/>
      <c r="D18" s="102"/>
      <c r="E18" s="103"/>
      <c r="F18" s="104"/>
      <c r="G18" s="105"/>
      <c r="H18" s="106"/>
      <c r="I18" s="107"/>
      <c r="J18" s="104"/>
      <c r="K18" s="108"/>
      <c r="L18" s="25" t="str">
        <f t="shared" si="1"/>
        <v/>
      </c>
      <c r="M18" s="26" t="str">
        <f t="shared" si="2"/>
        <v/>
      </c>
      <c r="N18" s="26" t="str">
        <f t="shared" si="3"/>
        <v/>
      </c>
      <c r="O18" s="27" t="str">
        <f t="shared" si="0"/>
        <v/>
      </c>
      <c r="T18" s="180"/>
      <c r="U18" s="90">
        <v>3</v>
      </c>
      <c r="V18" s="86" t="s">
        <v>39</v>
      </c>
      <c r="W18" s="45">
        <f>COUNTIF($H$10:$H$104,U18)</f>
        <v>0</v>
      </c>
    </row>
    <row r="19" spans="1:23" ht="14.25">
      <c r="A19" s="75">
        <v>10</v>
      </c>
      <c r="B19" s="109"/>
      <c r="C19" s="110"/>
      <c r="D19" s="111"/>
      <c r="E19" s="112"/>
      <c r="F19" s="113"/>
      <c r="G19" s="114"/>
      <c r="H19" s="115"/>
      <c r="I19" s="116"/>
      <c r="J19" s="113"/>
      <c r="K19" s="117"/>
      <c r="L19" s="28" t="str">
        <f t="shared" si="1"/>
        <v/>
      </c>
      <c r="M19" s="29" t="str">
        <f t="shared" si="2"/>
        <v/>
      </c>
      <c r="N19" s="29" t="str">
        <f t="shared" si="3"/>
        <v/>
      </c>
      <c r="O19" s="30" t="str">
        <f t="shared" si="0"/>
        <v/>
      </c>
      <c r="T19" s="180"/>
      <c r="U19" s="51">
        <v>4</v>
      </c>
      <c r="V19" s="86" t="s">
        <v>40</v>
      </c>
      <c r="W19" s="45">
        <f>COUNTIF($H$10:$H$104,U19)</f>
        <v>0</v>
      </c>
    </row>
    <row r="20" spans="1:23" ht="15" thickBot="1">
      <c r="A20" s="75">
        <v>11</v>
      </c>
      <c r="B20" s="118"/>
      <c r="C20" s="119"/>
      <c r="D20" s="120"/>
      <c r="E20" s="121"/>
      <c r="F20" s="122"/>
      <c r="G20" s="123"/>
      <c r="H20" s="124"/>
      <c r="I20" s="125"/>
      <c r="J20" s="122"/>
      <c r="K20" s="126"/>
      <c r="L20" s="31" t="str">
        <f t="shared" si="1"/>
        <v/>
      </c>
      <c r="M20" s="32" t="str">
        <f t="shared" si="2"/>
        <v/>
      </c>
      <c r="N20" s="32" t="str">
        <f t="shared" si="3"/>
        <v/>
      </c>
      <c r="O20" s="33" t="str">
        <f t="shared" si="0"/>
        <v/>
      </c>
      <c r="T20" s="180"/>
      <c r="U20" s="80">
        <v>5</v>
      </c>
      <c r="V20" s="87" t="s">
        <v>58</v>
      </c>
      <c r="W20" s="46">
        <f>COUNTIF($H$10:$H$104,U20)</f>
        <v>0</v>
      </c>
    </row>
    <row r="21" spans="1:23" ht="15.75" thickTop="1" thickBot="1">
      <c r="A21" s="75">
        <v>12</v>
      </c>
      <c r="B21" s="100"/>
      <c r="C21" s="101"/>
      <c r="D21" s="102"/>
      <c r="E21" s="103"/>
      <c r="F21" s="104"/>
      <c r="G21" s="105"/>
      <c r="H21" s="106"/>
      <c r="I21" s="107"/>
      <c r="J21" s="104"/>
      <c r="K21" s="108"/>
      <c r="L21" s="25" t="str">
        <f t="shared" si="1"/>
        <v/>
      </c>
      <c r="M21" s="26" t="str">
        <f t="shared" si="2"/>
        <v/>
      </c>
      <c r="N21" s="26" t="str">
        <f t="shared" si="3"/>
        <v/>
      </c>
      <c r="O21" s="27" t="str">
        <f t="shared" si="0"/>
        <v/>
      </c>
      <c r="T21" s="181"/>
      <c r="U21" s="177" t="s">
        <v>2</v>
      </c>
      <c r="V21" s="178"/>
      <c r="W21" s="47">
        <f>SUM(W16:W20)</f>
        <v>0</v>
      </c>
    </row>
    <row r="22" spans="1:23" ht="15" thickBot="1">
      <c r="A22" s="75">
        <v>13</v>
      </c>
      <c r="B22" s="100"/>
      <c r="C22" s="101"/>
      <c r="D22" s="102"/>
      <c r="E22" s="103"/>
      <c r="F22" s="104"/>
      <c r="G22" s="105"/>
      <c r="H22" s="106"/>
      <c r="I22" s="107"/>
      <c r="J22" s="104"/>
      <c r="K22" s="108"/>
      <c r="L22" s="25" t="str">
        <f t="shared" si="1"/>
        <v/>
      </c>
      <c r="M22" s="26" t="str">
        <f t="shared" si="2"/>
        <v/>
      </c>
      <c r="N22" s="26" t="str">
        <f t="shared" si="3"/>
        <v/>
      </c>
      <c r="O22" s="27" t="str">
        <f t="shared" si="0"/>
        <v/>
      </c>
    </row>
    <row r="23" spans="1:23" ht="15" customHeight="1" thickBot="1">
      <c r="A23" s="75">
        <v>14</v>
      </c>
      <c r="B23" s="100"/>
      <c r="C23" s="101"/>
      <c r="D23" s="102"/>
      <c r="E23" s="103"/>
      <c r="F23" s="104"/>
      <c r="G23" s="105"/>
      <c r="H23" s="106"/>
      <c r="I23" s="107"/>
      <c r="J23" s="104"/>
      <c r="K23" s="108"/>
      <c r="L23" s="25" t="str">
        <f t="shared" si="1"/>
        <v/>
      </c>
      <c r="M23" s="26" t="str">
        <f t="shared" si="2"/>
        <v/>
      </c>
      <c r="N23" s="26" t="str">
        <f t="shared" si="3"/>
        <v/>
      </c>
      <c r="O23" s="27" t="str">
        <f t="shared" si="0"/>
        <v/>
      </c>
      <c r="T23" s="182" t="s">
        <v>89</v>
      </c>
      <c r="U23" s="143" t="s">
        <v>1</v>
      </c>
      <c r="V23" s="81" t="s">
        <v>15</v>
      </c>
      <c r="W23" s="43" t="s">
        <v>16</v>
      </c>
    </row>
    <row r="24" spans="1:23" ht="15" thickTop="1">
      <c r="A24" s="75">
        <v>15</v>
      </c>
      <c r="B24" s="109"/>
      <c r="C24" s="110"/>
      <c r="D24" s="111"/>
      <c r="E24" s="112"/>
      <c r="F24" s="113"/>
      <c r="G24" s="114"/>
      <c r="H24" s="115"/>
      <c r="I24" s="116"/>
      <c r="J24" s="113"/>
      <c r="K24" s="117"/>
      <c r="L24" s="28" t="str">
        <f t="shared" si="1"/>
        <v/>
      </c>
      <c r="M24" s="29" t="str">
        <f t="shared" si="2"/>
        <v/>
      </c>
      <c r="N24" s="29" t="str">
        <f t="shared" si="3"/>
        <v/>
      </c>
      <c r="O24" s="30" t="str">
        <f t="shared" si="0"/>
        <v/>
      </c>
      <c r="T24" s="183"/>
      <c r="U24" s="144">
        <v>1</v>
      </c>
      <c r="V24" s="138" t="s">
        <v>70</v>
      </c>
      <c r="W24" s="48">
        <f t="shared" ref="W24:W42" si="4">COUNTIF($K$10:$K$109,U24)</f>
        <v>0</v>
      </c>
    </row>
    <row r="25" spans="1:23" ht="15" customHeight="1">
      <c r="A25" s="75">
        <v>16</v>
      </c>
      <c r="B25" s="118"/>
      <c r="C25" s="119"/>
      <c r="D25" s="120"/>
      <c r="E25" s="121"/>
      <c r="F25" s="122"/>
      <c r="G25" s="123"/>
      <c r="H25" s="124"/>
      <c r="I25" s="125"/>
      <c r="J25" s="122"/>
      <c r="K25" s="126"/>
      <c r="L25" s="31" t="str">
        <f t="shared" si="1"/>
        <v/>
      </c>
      <c r="M25" s="32" t="str">
        <f t="shared" si="2"/>
        <v/>
      </c>
      <c r="N25" s="32" t="str">
        <f t="shared" si="3"/>
        <v/>
      </c>
      <c r="O25" s="33" t="str">
        <f t="shared" si="0"/>
        <v/>
      </c>
      <c r="T25" s="183"/>
      <c r="U25" s="144">
        <v>2</v>
      </c>
      <c r="V25" s="83" t="s">
        <v>34</v>
      </c>
      <c r="W25" s="49">
        <f t="shared" si="4"/>
        <v>0</v>
      </c>
    </row>
    <row r="26" spans="1:23" ht="14.25">
      <c r="A26" s="75">
        <v>17</v>
      </c>
      <c r="B26" s="100"/>
      <c r="C26" s="101"/>
      <c r="D26" s="102"/>
      <c r="E26" s="103"/>
      <c r="F26" s="104"/>
      <c r="G26" s="105"/>
      <c r="H26" s="106"/>
      <c r="I26" s="107"/>
      <c r="J26" s="104"/>
      <c r="K26" s="108"/>
      <c r="L26" s="25" t="str">
        <f t="shared" si="1"/>
        <v/>
      </c>
      <c r="M26" s="26" t="str">
        <f t="shared" si="2"/>
        <v/>
      </c>
      <c r="N26" s="26" t="str">
        <f t="shared" si="3"/>
        <v/>
      </c>
      <c r="O26" s="27" t="str">
        <f t="shared" si="0"/>
        <v/>
      </c>
      <c r="T26" s="183"/>
      <c r="U26" s="144">
        <v>3</v>
      </c>
      <c r="V26" s="83" t="s">
        <v>32</v>
      </c>
      <c r="W26" s="49">
        <f t="shared" si="4"/>
        <v>0</v>
      </c>
    </row>
    <row r="27" spans="1:23" ht="14.25">
      <c r="A27" s="41">
        <v>18</v>
      </c>
      <c r="B27" s="100"/>
      <c r="C27" s="101"/>
      <c r="D27" s="102"/>
      <c r="E27" s="103"/>
      <c r="F27" s="104"/>
      <c r="G27" s="105"/>
      <c r="H27" s="106"/>
      <c r="I27" s="107"/>
      <c r="J27" s="104"/>
      <c r="K27" s="108"/>
      <c r="L27" s="25" t="str">
        <f t="shared" si="1"/>
        <v/>
      </c>
      <c r="M27" s="26" t="str">
        <f t="shared" si="2"/>
        <v/>
      </c>
      <c r="N27" s="26" t="str">
        <f t="shared" si="3"/>
        <v/>
      </c>
      <c r="O27" s="27" t="str">
        <f t="shared" si="0"/>
        <v/>
      </c>
      <c r="T27" s="183"/>
      <c r="U27" s="144">
        <v>4</v>
      </c>
      <c r="V27" s="136" t="s">
        <v>7</v>
      </c>
      <c r="W27" s="49">
        <f t="shared" si="4"/>
        <v>0</v>
      </c>
    </row>
    <row r="28" spans="1:23" ht="14.25">
      <c r="A28" s="41">
        <v>19</v>
      </c>
      <c r="B28" s="100"/>
      <c r="C28" s="101"/>
      <c r="D28" s="102"/>
      <c r="E28" s="103"/>
      <c r="F28" s="104"/>
      <c r="G28" s="105"/>
      <c r="H28" s="106"/>
      <c r="I28" s="107"/>
      <c r="J28" s="104"/>
      <c r="K28" s="108"/>
      <c r="L28" s="25" t="str">
        <f t="shared" si="1"/>
        <v/>
      </c>
      <c r="M28" s="26" t="str">
        <f t="shared" si="2"/>
        <v/>
      </c>
      <c r="N28" s="26" t="str">
        <f t="shared" si="3"/>
        <v/>
      </c>
      <c r="O28" s="27" t="str">
        <f t="shared" si="0"/>
        <v/>
      </c>
      <c r="T28" s="183"/>
      <c r="U28" s="144">
        <v>5</v>
      </c>
      <c r="V28" s="137" t="s">
        <v>69</v>
      </c>
      <c r="W28" s="49">
        <f t="shared" si="4"/>
        <v>0</v>
      </c>
    </row>
    <row r="29" spans="1:23" ht="14.25">
      <c r="A29" s="41">
        <v>20</v>
      </c>
      <c r="B29" s="109"/>
      <c r="C29" s="110"/>
      <c r="D29" s="111"/>
      <c r="E29" s="112"/>
      <c r="F29" s="113"/>
      <c r="G29" s="114"/>
      <c r="H29" s="115"/>
      <c r="I29" s="116"/>
      <c r="J29" s="113"/>
      <c r="K29" s="117"/>
      <c r="L29" s="28" t="str">
        <f t="shared" si="1"/>
        <v/>
      </c>
      <c r="M29" s="29" t="str">
        <f t="shared" si="2"/>
        <v/>
      </c>
      <c r="N29" s="29" t="str">
        <f t="shared" si="3"/>
        <v/>
      </c>
      <c r="O29" s="30" t="str">
        <f t="shared" si="0"/>
        <v/>
      </c>
      <c r="T29" s="183"/>
      <c r="U29" s="144">
        <v>6</v>
      </c>
      <c r="V29" s="83" t="s">
        <v>8</v>
      </c>
      <c r="W29" s="49">
        <f t="shared" si="4"/>
        <v>0</v>
      </c>
    </row>
    <row r="30" spans="1:23" ht="14.25">
      <c r="A30" s="41">
        <v>21</v>
      </c>
      <c r="B30" s="118"/>
      <c r="C30" s="119"/>
      <c r="D30" s="120"/>
      <c r="E30" s="121"/>
      <c r="F30" s="122"/>
      <c r="G30" s="123"/>
      <c r="H30" s="124"/>
      <c r="I30" s="125"/>
      <c r="J30" s="122"/>
      <c r="K30" s="126"/>
      <c r="L30" s="31" t="str">
        <f t="shared" si="1"/>
        <v/>
      </c>
      <c r="M30" s="32" t="str">
        <f t="shared" si="2"/>
        <v/>
      </c>
      <c r="N30" s="32" t="str">
        <f t="shared" si="3"/>
        <v/>
      </c>
      <c r="O30" s="33" t="str">
        <f t="shared" si="0"/>
        <v/>
      </c>
      <c r="T30" s="183"/>
      <c r="U30" s="144">
        <v>7</v>
      </c>
      <c r="V30" s="83" t="s">
        <v>33</v>
      </c>
      <c r="W30" s="49">
        <f t="shared" si="4"/>
        <v>0</v>
      </c>
    </row>
    <row r="31" spans="1:23" ht="14.25">
      <c r="A31" s="41">
        <v>22</v>
      </c>
      <c r="B31" s="100"/>
      <c r="C31" s="101"/>
      <c r="D31" s="102"/>
      <c r="E31" s="103"/>
      <c r="F31" s="104"/>
      <c r="G31" s="105"/>
      <c r="H31" s="106"/>
      <c r="I31" s="107"/>
      <c r="J31" s="104"/>
      <c r="K31" s="108"/>
      <c r="L31" s="25" t="str">
        <f t="shared" si="1"/>
        <v/>
      </c>
      <c r="M31" s="26" t="str">
        <f t="shared" si="2"/>
        <v/>
      </c>
      <c r="N31" s="26" t="str">
        <f t="shared" si="3"/>
        <v/>
      </c>
      <c r="O31" s="27" t="str">
        <f t="shared" si="0"/>
        <v/>
      </c>
      <c r="T31" s="183"/>
      <c r="U31" s="144">
        <v>8</v>
      </c>
      <c r="V31" s="83" t="s">
        <v>28</v>
      </c>
      <c r="W31" s="49">
        <f t="shared" si="4"/>
        <v>0</v>
      </c>
    </row>
    <row r="32" spans="1:23" ht="14.25">
      <c r="A32" s="41">
        <v>23</v>
      </c>
      <c r="B32" s="100"/>
      <c r="C32" s="101"/>
      <c r="D32" s="102"/>
      <c r="E32" s="103"/>
      <c r="F32" s="104"/>
      <c r="G32" s="105"/>
      <c r="H32" s="106"/>
      <c r="I32" s="107"/>
      <c r="J32" s="104"/>
      <c r="K32" s="108"/>
      <c r="L32" s="25" t="str">
        <f t="shared" si="1"/>
        <v/>
      </c>
      <c r="M32" s="26" t="str">
        <f t="shared" si="2"/>
        <v/>
      </c>
      <c r="N32" s="26" t="str">
        <f t="shared" si="3"/>
        <v/>
      </c>
      <c r="O32" s="27" t="str">
        <f t="shared" si="0"/>
        <v/>
      </c>
      <c r="T32" s="183"/>
      <c r="U32" s="145">
        <v>9</v>
      </c>
      <c r="V32" s="140" t="s">
        <v>71</v>
      </c>
      <c r="W32" s="141">
        <f t="shared" si="4"/>
        <v>0</v>
      </c>
    </row>
    <row r="33" spans="1:23" ht="15" thickBot="1">
      <c r="A33" s="41">
        <v>24</v>
      </c>
      <c r="B33" s="100"/>
      <c r="C33" s="101"/>
      <c r="D33" s="102"/>
      <c r="E33" s="103"/>
      <c r="F33" s="104"/>
      <c r="G33" s="105"/>
      <c r="H33" s="106"/>
      <c r="I33" s="107"/>
      <c r="J33" s="104"/>
      <c r="K33" s="108"/>
      <c r="L33" s="25" t="str">
        <f t="shared" si="1"/>
        <v/>
      </c>
      <c r="M33" s="26" t="str">
        <f t="shared" si="2"/>
        <v/>
      </c>
      <c r="N33" s="26" t="str">
        <f t="shared" si="3"/>
        <v/>
      </c>
      <c r="O33" s="27" t="str">
        <f t="shared" si="0"/>
        <v/>
      </c>
      <c r="T33" s="183"/>
      <c r="U33" s="146">
        <v>10</v>
      </c>
      <c r="V33" s="139" t="s">
        <v>72</v>
      </c>
      <c r="W33" s="50">
        <f t="shared" si="4"/>
        <v>0</v>
      </c>
    </row>
    <row r="34" spans="1:23" ht="15" thickTop="1">
      <c r="A34" s="41">
        <v>25</v>
      </c>
      <c r="B34" s="109"/>
      <c r="C34" s="110"/>
      <c r="D34" s="111"/>
      <c r="E34" s="112"/>
      <c r="F34" s="113"/>
      <c r="G34" s="114"/>
      <c r="H34" s="115"/>
      <c r="I34" s="116"/>
      <c r="J34" s="113"/>
      <c r="K34" s="117"/>
      <c r="L34" s="28" t="str">
        <f t="shared" si="1"/>
        <v/>
      </c>
      <c r="M34" s="29" t="str">
        <f t="shared" si="2"/>
        <v/>
      </c>
      <c r="N34" s="29" t="str">
        <f t="shared" si="3"/>
        <v/>
      </c>
      <c r="O34" s="30" t="str">
        <f t="shared" si="0"/>
        <v/>
      </c>
      <c r="T34" s="183"/>
      <c r="U34" s="144">
        <v>11</v>
      </c>
      <c r="V34" s="82" t="s">
        <v>9</v>
      </c>
      <c r="W34" s="48">
        <f t="shared" si="4"/>
        <v>0</v>
      </c>
    </row>
    <row r="35" spans="1:23" ht="14.25">
      <c r="A35" s="41">
        <v>26</v>
      </c>
      <c r="B35" s="118"/>
      <c r="C35" s="119"/>
      <c r="D35" s="120"/>
      <c r="E35" s="121"/>
      <c r="F35" s="122"/>
      <c r="G35" s="123"/>
      <c r="H35" s="124"/>
      <c r="I35" s="125"/>
      <c r="J35" s="122"/>
      <c r="K35" s="126"/>
      <c r="L35" s="31" t="str">
        <f t="shared" si="1"/>
        <v/>
      </c>
      <c r="M35" s="32" t="str">
        <f t="shared" si="2"/>
        <v/>
      </c>
      <c r="N35" s="32" t="str">
        <f t="shared" si="3"/>
        <v/>
      </c>
      <c r="O35" s="33" t="str">
        <f t="shared" si="0"/>
        <v/>
      </c>
      <c r="T35" s="183"/>
      <c r="U35" s="144">
        <v>12</v>
      </c>
      <c r="V35" s="83" t="s">
        <v>26</v>
      </c>
      <c r="W35" s="49">
        <f t="shared" si="4"/>
        <v>0</v>
      </c>
    </row>
    <row r="36" spans="1:23" ht="14.25">
      <c r="A36" s="41">
        <v>27</v>
      </c>
      <c r="B36" s="100"/>
      <c r="C36" s="101"/>
      <c r="D36" s="102"/>
      <c r="E36" s="103"/>
      <c r="F36" s="104"/>
      <c r="G36" s="105"/>
      <c r="H36" s="106"/>
      <c r="I36" s="107"/>
      <c r="J36" s="104"/>
      <c r="K36" s="108"/>
      <c r="L36" s="25" t="str">
        <f t="shared" si="1"/>
        <v/>
      </c>
      <c r="M36" s="26" t="str">
        <f t="shared" si="2"/>
        <v/>
      </c>
      <c r="N36" s="26" t="str">
        <f t="shared" si="3"/>
        <v/>
      </c>
      <c r="O36" s="27" t="str">
        <f t="shared" si="0"/>
        <v/>
      </c>
      <c r="T36" s="183"/>
      <c r="U36" s="144">
        <v>13</v>
      </c>
      <c r="V36" s="83" t="s">
        <v>10</v>
      </c>
      <c r="W36" s="49">
        <f t="shared" si="4"/>
        <v>0</v>
      </c>
    </row>
    <row r="37" spans="1:23" ht="14.25">
      <c r="A37" s="41">
        <v>28</v>
      </c>
      <c r="B37" s="100"/>
      <c r="C37" s="101"/>
      <c r="D37" s="102"/>
      <c r="E37" s="103"/>
      <c r="F37" s="104"/>
      <c r="G37" s="105"/>
      <c r="H37" s="106"/>
      <c r="I37" s="107"/>
      <c r="J37" s="104"/>
      <c r="K37" s="108"/>
      <c r="L37" s="25" t="str">
        <f t="shared" si="1"/>
        <v/>
      </c>
      <c r="M37" s="26" t="str">
        <f t="shared" si="2"/>
        <v/>
      </c>
      <c r="N37" s="26" t="str">
        <f t="shared" si="3"/>
        <v/>
      </c>
      <c r="O37" s="27" t="str">
        <f t="shared" si="0"/>
        <v/>
      </c>
      <c r="T37" s="183"/>
      <c r="U37" s="144">
        <v>14</v>
      </c>
      <c r="V37" s="136" t="s">
        <v>73</v>
      </c>
      <c r="W37" s="49">
        <f t="shared" si="4"/>
        <v>0</v>
      </c>
    </row>
    <row r="38" spans="1:23" ht="14.25">
      <c r="A38" s="41">
        <v>29</v>
      </c>
      <c r="B38" s="100"/>
      <c r="C38" s="101"/>
      <c r="D38" s="102"/>
      <c r="E38" s="103"/>
      <c r="F38" s="104"/>
      <c r="G38" s="105"/>
      <c r="H38" s="106"/>
      <c r="I38" s="107"/>
      <c r="J38" s="104"/>
      <c r="K38" s="108"/>
      <c r="L38" s="25" t="str">
        <f t="shared" si="1"/>
        <v/>
      </c>
      <c r="M38" s="26" t="str">
        <f t="shared" si="2"/>
        <v/>
      </c>
      <c r="N38" s="26" t="str">
        <f t="shared" si="3"/>
        <v/>
      </c>
      <c r="O38" s="27" t="str">
        <f t="shared" si="0"/>
        <v/>
      </c>
      <c r="T38" s="183"/>
      <c r="U38" s="144">
        <v>15</v>
      </c>
      <c r="V38" s="136" t="s">
        <v>85</v>
      </c>
      <c r="W38" s="49">
        <f t="shared" si="4"/>
        <v>0</v>
      </c>
    </row>
    <row r="39" spans="1:23" ht="14.25">
      <c r="A39" s="41">
        <v>30</v>
      </c>
      <c r="B39" s="109"/>
      <c r="C39" s="110"/>
      <c r="D39" s="111"/>
      <c r="E39" s="112"/>
      <c r="F39" s="113"/>
      <c r="G39" s="114"/>
      <c r="H39" s="115"/>
      <c r="I39" s="116"/>
      <c r="J39" s="113"/>
      <c r="K39" s="117"/>
      <c r="L39" s="28" t="str">
        <f t="shared" si="1"/>
        <v/>
      </c>
      <c r="M39" s="29" t="str">
        <f t="shared" si="2"/>
        <v/>
      </c>
      <c r="N39" s="29" t="str">
        <f t="shared" si="3"/>
        <v/>
      </c>
      <c r="O39" s="30" t="str">
        <f t="shared" si="0"/>
        <v/>
      </c>
      <c r="T39" s="183"/>
      <c r="U39" s="144">
        <v>16</v>
      </c>
      <c r="V39" s="83" t="s">
        <v>13</v>
      </c>
      <c r="W39" s="49">
        <f t="shared" si="4"/>
        <v>0</v>
      </c>
    </row>
    <row r="40" spans="1:23" ht="14.25">
      <c r="A40" s="41">
        <v>31</v>
      </c>
      <c r="B40" s="118"/>
      <c r="C40" s="119"/>
      <c r="D40" s="120"/>
      <c r="E40" s="121"/>
      <c r="F40" s="122"/>
      <c r="G40" s="123"/>
      <c r="H40" s="124"/>
      <c r="I40" s="125"/>
      <c r="J40" s="122"/>
      <c r="K40" s="126"/>
      <c r="L40" s="31" t="str">
        <f t="shared" si="1"/>
        <v/>
      </c>
      <c r="M40" s="32" t="str">
        <f t="shared" si="2"/>
        <v/>
      </c>
      <c r="N40" s="32" t="str">
        <f t="shared" si="3"/>
        <v/>
      </c>
      <c r="O40" s="33" t="str">
        <f t="shared" si="0"/>
        <v/>
      </c>
      <c r="T40" s="183"/>
      <c r="U40" s="144">
        <v>17</v>
      </c>
      <c r="V40" s="83" t="s">
        <v>11</v>
      </c>
      <c r="W40" s="49">
        <f t="shared" si="4"/>
        <v>0</v>
      </c>
    </row>
    <row r="41" spans="1:23" ht="14.25">
      <c r="A41" s="41">
        <v>32</v>
      </c>
      <c r="B41" s="100"/>
      <c r="C41" s="101"/>
      <c r="D41" s="102"/>
      <c r="E41" s="103"/>
      <c r="F41" s="104"/>
      <c r="G41" s="105"/>
      <c r="H41" s="106"/>
      <c r="I41" s="107"/>
      <c r="J41" s="104"/>
      <c r="K41" s="108"/>
      <c r="L41" s="25" t="str">
        <f t="shared" si="1"/>
        <v/>
      </c>
      <c r="M41" s="26" t="str">
        <f t="shared" si="2"/>
        <v/>
      </c>
      <c r="N41" s="26" t="str">
        <f t="shared" si="3"/>
        <v/>
      </c>
      <c r="O41" s="27" t="str">
        <f t="shared" si="0"/>
        <v/>
      </c>
      <c r="T41" s="183"/>
      <c r="U41" s="144">
        <v>18</v>
      </c>
      <c r="V41" s="138" t="s">
        <v>12</v>
      </c>
      <c r="W41" s="49">
        <f t="shared" si="4"/>
        <v>0</v>
      </c>
    </row>
    <row r="42" spans="1:23" ht="15" thickBot="1">
      <c r="A42" s="41">
        <v>33</v>
      </c>
      <c r="B42" s="100"/>
      <c r="C42" s="101"/>
      <c r="D42" s="102"/>
      <c r="E42" s="103"/>
      <c r="F42" s="104"/>
      <c r="G42" s="105"/>
      <c r="H42" s="106"/>
      <c r="I42" s="107"/>
      <c r="J42" s="104"/>
      <c r="K42" s="108"/>
      <c r="L42" s="25" t="str">
        <f t="shared" si="1"/>
        <v/>
      </c>
      <c r="M42" s="26" t="str">
        <f t="shared" si="2"/>
        <v/>
      </c>
      <c r="N42" s="26" t="str">
        <f t="shared" si="3"/>
        <v/>
      </c>
      <c r="O42" s="27" t="str">
        <f t="shared" ref="O42:O109" si="5">IF(C42="","",IF(K42="","参加なし",IFERROR(INDEX($V$24:$V$42,K42),"入力を確認してください。")))</f>
        <v/>
      </c>
      <c r="T42" s="183"/>
      <c r="U42" s="149">
        <v>19</v>
      </c>
      <c r="V42" s="150" t="s">
        <v>25</v>
      </c>
      <c r="W42" s="50">
        <f t="shared" si="4"/>
        <v>0</v>
      </c>
    </row>
    <row r="43" spans="1:23" ht="15.75" thickTop="1" thickBot="1">
      <c r="A43" s="41">
        <v>34</v>
      </c>
      <c r="B43" s="100"/>
      <c r="C43" s="101"/>
      <c r="D43" s="102"/>
      <c r="E43" s="103"/>
      <c r="F43" s="104"/>
      <c r="G43" s="105"/>
      <c r="H43" s="106"/>
      <c r="I43" s="107"/>
      <c r="J43" s="104"/>
      <c r="K43" s="108"/>
      <c r="L43" s="25" t="str">
        <f t="shared" si="1"/>
        <v/>
      </c>
      <c r="M43" s="26" t="str">
        <f t="shared" si="2"/>
        <v/>
      </c>
      <c r="N43" s="26" t="str">
        <f t="shared" si="3"/>
        <v/>
      </c>
      <c r="O43" s="27" t="str">
        <f t="shared" si="5"/>
        <v/>
      </c>
      <c r="T43" s="184"/>
      <c r="U43" s="175" t="s">
        <v>2</v>
      </c>
      <c r="V43" s="176"/>
      <c r="W43" s="47">
        <f>SUM(W24:W42)</f>
        <v>0</v>
      </c>
    </row>
    <row r="44" spans="1:23" ht="14.25">
      <c r="A44" s="41">
        <v>35</v>
      </c>
      <c r="B44" s="109"/>
      <c r="C44" s="110"/>
      <c r="D44" s="111"/>
      <c r="E44" s="112"/>
      <c r="F44" s="113"/>
      <c r="G44" s="114"/>
      <c r="H44" s="115"/>
      <c r="I44" s="116"/>
      <c r="J44" s="113"/>
      <c r="K44" s="117"/>
      <c r="L44" s="28" t="str">
        <f t="shared" si="1"/>
        <v/>
      </c>
      <c r="M44" s="29" t="str">
        <f t="shared" si="2"/>
        <v/>
      </c>
      <c r="N44" s="29" t="str">
        <f t="shared" si="3"/>
        <v/>
      </c>
      <c r="O44" s="30" t="str">
        <f t="shared" si="5"/>
        <v/>
      </c>
    </row>
    <row r="45" spans="1:23" ht="14.25">
      <c r="A45" s="41">
        <v>36</v>
      </c>
      <c r="B45" s="118"/>
      <c r="C45" s="119"/>
      <c r="D45" s="120"/>
      <c r="E45" s="121"/>
      <c r="F45" s="122"/>
      <c r="G45" s="123"/>
      <c r="H45" s="124"/>
      <c r="I45" s="125"/>
      <c r="J45" s="122"/>
      <c r="K45" s="126"/>
      <c r="L45" s="31" t="str">
        <f t="shared" si="1"/>
        <v/>
      </c>
      <c r="M45" s="32" t="str">
        <f t="shared" si="2"/>
        <v/>
      </c>
      <c r="N45" s="32" t="str">
        <f t="shared" si="3"/>
        <v/>
      </c>
      <c r="O45" s="33" t="str">
        <f t="shared" si="5"/>
        <v/>
      </c>
    </row>
    <row r="46" spans="1:23" ht="14.25">
      <c r="A46" s="41">
        <v>37</v>
      </c>
      <c r="B46" s="100"/>
      <c r="C46" s="101"/>
      <c r="D46" s="102"/>
      <c r="E46" s="103"/>
      <c r="F46" s="104"/>
      <c r="G46" s="105"/>
      <c r="H46" s="106"/>
      <c r="I46" s="107"/>
      <c r="J46" s="104"/>
      <c r="K46" s="108"/>
      <c r="L46" s="25" t="str">
        <f t="shared" si="1"/>
        <v/>
      </c>
      <c r="M46" s="26" t="str">
        <f t="shared" si="2"/>
        <v/>
      </c>
      <c r="N46" s="26" t="str">
        <f t="shared" si="3"/>
        <v/>
      </c>
      <c r="O46" s="27" t="str">
        <f t="shared" si="5"/>
        <v/>
      </c>
    </row>
    <row r="47" spans="1:23" ht="14.25">
      <c r="A47" s="41">
        <v>38</v>
      </c>
      <c r="B47" s="100"/>
      <c r="C47" s="101"/>
      <c r="D47" s="102"/>
      <c r="E47" s="103"/>
      <c r="F47" s="104"/>
      <c r="G47" s="105"/>
      <c r="H47" s="106"/>
      <c r="I47" s="107"/>
      <c r="J47" s="104"/>
      <c r="K47" s="108"/>
      <c r="L47" s="25" t="str">
        <f t="shared" si="1"/>
        <v/>
      </c>
      <c r="M47" s="26" t="str">
        <f t="shared" si="2"/>
        <v/>
      </c>
      <c r="N47" s="26" t="str">
        <f t="shared" si="3"/>
        <v/>
      </c>
      <c r="O47" s="27" t="str">
        <f t="shared" si="5"/>
        <v/>
      </c>
    </row>
    <row r="48" spans="1:23" ht="14.25">
      <c r="A48" s="41">
        <v>39</v>
      </c>
      <c r="B48" s="100"/>
      <c r="C48" s="101"/>
      <c r="D48" s="102"/>
      <c r="E48" s="103"/>
      <c r="F48" s="104"/>
      <c r="G48" s="105"/>
      <c r="H48" s="106"/>
      <c r="I48" s="107"/>
      <c r="J48" s="104"/>
      <c r="K48" s="108"/>
      <c r="L48" s="25" t="str">
        <f t="shared" si="1"/>
        <v/>
      </c>
      <c r="M48" s="26" t="str">
        <f t="shared" si="2"/>
        <v/>
      </c>
      <c r="N48" s="26" t="str">
        <f t="shared" si="3"/>
        <v/>
      </c>
      <c r="O48" s="27" t="str">
        <f t="shared" si="5"/>
        <v/>
      </c>
    </row>
    <row r="49" spans="1:15" ht="14.25">
      <c r="A49" s="41">
        <v>40</v>
      </c>
      <c r="B49" s="109"/>
      <c r="C49" s="110"/>
      <c r="D49" s="111"/>
      <c r="E49" s="112"/>
      <c r="F49" s="113"/>
      <c r="G49" s="114"/>
      <c r="H49" s="115"/>
      <c r="I49" s="116"/>
      <c r="J49" s="113"/>
      <c r="K49" s="117"/>
      <c r="L49" s="28" t="str">
        <f t="shared" si="1"/>
        <v/>
      </c>
      <c r="M49" s="29" t="str">
        <f t="shared" si="2"/>
        <v/>
      </c>
      <c r="N49" s="29" t="str">
        <f t="shared" si="3"/>
        <v/>
      </c>
      <c r="O49" s="30" t="str">
        <f t="shared" si="5"/>
        <v/>
      </c>
    </row>
    <row r="50" spans="1:15" ht="14.25">
      <c r="A50" s="41">
        <v>41</v>
      </c>
      <c r="B50" s="118"/>
      <c r="C50" s="119"/>
      <c r="D50" s="120"/>
      <c r="E50" s="121"/>
      <c r="F50" s="122"/>
      <c r="G50" s="123"/>
      <c r="H50" s="124"/>
      <c r="I50" s="125"/>
      <c r="J50" s="122"/>
      <c r="K50" s="126"/>
      <c r="L50" s="31" t="str">
        <f t="shared" si="1"/>
        <v/>
      </c>
      <c r="M50" s="32" t="str">
        <f t="shared" si="2"/>
        <v/>
      </c>
      <c r="N50" s="32" t="str">
        <f t="shared" si="3"/>
        <v/>
      </c>
      <c r="O50" s="33" t="str">
        <f t="shared" si="5"/>
        <v/>
      </c>
    </row>
    <row r="51" spans="1:15" ht="14.25">
      <c r="A51" s="41">
        <v>42</v>
      </c>
      <c r="B51" s="100"/>
      <c r="C51" s="101"/>
      <c r="D51" s="102"/>
      <c r="E51" s="103"/>
      <c r="F51" s="104"/>
      <c r="G51" s="105"/>
      <c r="H51" s="106"/>
      <c r="I51" s="107"/>
      <c r="J51" s="104"/>
      <c r="K51" s="108"/>
      <c r="L51" s="25" t="str">
        <f t="shared" si="1"/>
        <v/>
      </c>
      <c r="M51" s="26" t="str">
        <f t="shared" si="2"/>
        <v/>
      </c>
      <c r="N51" s="26" t="str">
        <f t="shared" si="3"/>
        <v/>
      </c>
      <c r="O51" s="27" t="str">
        <f t="shared" si="5"/>
        <v/>
      </c>
    </row>
    <row r="52" spans="1:15" ht="14.25">
      <c r="A52" s="41">
        <v>43</v>
      </c>
      <c r="B52" s="100"/>
      <c r="C52" s="101"/>
      <c r="D52" s="102"/>
      <c r="E52" s="103"/>
      <c r="F52" s="104"/>
      <c r="G52" s="105"/>
      <c r="H52" s="106"/>
      <c r="I52" s="107"/>
      <c r="J52" s="104"/>
      <c r="K52" s="108"/>
      <c r="L52" s="25" t="str">
        <f t="shared" si="1"/>
        <v/>
      </c>
      <c r="M52" s="26" t="str">
        <f t="shared" si="2"/>
        <v/>
      </c>
      <c r="N52" s="26" t="str">
        <f t="shared" si="3"/>
        <v/>
      </c>
      <c r="O52" s="27" t="str">
        <f t="shared" si="5"/>
        <v/>
      </c>
    </row>
    <row r="53" spans="1:15" ht="14.25">
      <c r="A53" s="41">
        <v>44</v>
      </c>
      <c r="B53" s="100"/>
      <c r="C53" s="101"/>
      <c r="D53" s="102"/>
      <c r="E53" s="103"/>
      <c r="F53" s="104"/>
      <c r="G53" s="105"/>
      <c r="H53" s="106"/>
      <c r="I53" s="107"/>
      <c r="J53" s="104"/>
      <c r="K53" s="108"/>
      <c r="L53" s="25" t="str">
        <f t="shared" si="1"/>
        <v/>
      </c>
      <c r="M53" s="26" t="str">
        <f t="shared" si="2"/>
        <v/>
      </c>
      <c r="N53" s="26" t="str">
        <f t="shared" si="3"/>
        <v/>
      </c>
      <c r="O53" s="27" t="str">
        <f t="shared" si="5"/>
        <v/>
      </c>
    </row>
    <row r="54" spans="1:15" ht="14.25">
      <c r="A54" s="41">
        <v>45</v>
      </c>
      <c r="B54" s="109"/>
      <c r="C54" s="110"/>
      <c r="D54" s="111"/>
      <c r="E54" s="112"/>
      <c r="F54" s="113"/>
      <c r="G54" s="114"/>
      <c r="H54" s="115"/>
      <c r="I54" s="116"/>
      <c r="J54" s="113"/>
      <c r="K54" s="117"/>
      <c r="L54" s="28" t="str">
        <f t="shared" si="1"/>
        <v/>
      </c>
      <c r="M54" s="29" t="str">
        <f t="shared" si="2"/>
        <v/>
      </c>
      <c r="N54" s="29" t="str">
        <f t="shared" si="3"/>
        <v/>
      </c>
      <c r="O54" s="30" t="str">
        <f t="shared" si="5"/>
        <v/>
      </c>
    </row>
    <row r="55" spans="1:15" ht="14.25">
      <c r="A55" s="41">
        <v>46</v>
      </c>
      <c r="B55" s="118"/>
      <c r="C55" s="119"/>
      <c r="D55" s="120"/>
      <c r="E55" s="121"/>
      <c r="F55" s="122"/>
      <c r="G55" s="123"/>
      <c r="H55" s="124"/>
      <c r="I55" s="125"/>
      <c r="J55" s="122"/>
      <c r="K55" s="126"/>
      <c r="L55" s="31" t="str">
        <f t="shared" si="1"/>
        <v/>
      </c>
      <c r="M55" s="32" t="str">
        <f t="shared" si="2"/>
        <v/>
      </c>
      <c r="N55" s="32" t="str">
        <f t="shared" si="3"/>
        <v/>
      </c>
      <c r="O55" s="33" t="str">
        <f t="shared" ref="O55:O79" si="6">IF(C55="","",IF(K55="","参加なし",IFERROR(INDEX($V$24:$V$42,K55),"入力を確認してください。")))</f>
        <v/>
      </c>
    </row>
    <row r="56" spans="1:15" ht="14.25" customHeight="1">
      <c r="A56" s="41">
        <v>47</v>
      </c>
      <c r="B56" s="100"/>
      <c r="C56" s="101"/>
      <c r="D56" s="102"/>
      <c r="E56" s="103"/>
      <c r="F56" s="104"/>
      <c r="G56" s="105"/>
      <c r="H56" s="106"/>
      <c r="I56" s="107"/>
      <c r="J56" s="104"/>
      <c r="K56" s="108"/>
      <c r="L56" s="25" t="str">
        <f t="shared" si="1"/>
        <v/>
      </c>
      <c r="M56" s="26" t="str">
        <f t="shared" si="2"/>
        <v/>
      </c>
      <c r="N56" s="26" t="str">
        <f t="shared" si="3"/>
        <v/>
      </c>
      <c r="O56" s="27" t="str">
        <f t="shared" si="6"/>
        <v/>
      </c>
    </row>
    <row r="57" spans="1:15" ht="14.25">
      <c r="A57" s="41">
        <v>48</v>
      </c>
      <c r="B57" s="100"/>
      <c r="C57" s="101"/>
      <c r="D57" s="102"/>
      <c r="E57" s="103"/>
      <c r="F57" s="104"/>
      <c r="G57" s="105"/>
      <c r="H57" s="106"/>
      <c r="I57" s="107"/>
      <c r="J57" s="104"/>
      <c r="K57" s="108"/>
      <c r="L57" s="25" t="str">
        <f t="shared" si="1"/>
        <v/>
      </c>
      <c r="M57" s="26" t="str">
        <f t="shared" si="2"/>
        <v/>
      </c>
      <c r="N57" s="26" t="str">
        <f t="shared" si="3"/>
        <v/>
      </c>
      <c r="O57" s="27" t="str">
        <f t="shared" si="6"/>
        <v/>
      </c>
    </row>
    <row r="58" spans="1:15" ht="14.25">
      <c r="A58" s="41">
        <v>49</v>
      </c>
      <c r="B58" s="100"/>
      <c r="C58" s="101"/>
      <c r="D58" s="102"/>
      <c r="E58" s="103"/>
      <c r="F58" s="104"/>
      <c r="G58" s="105"/>
      <c r="H58" s="106"/>
      <c r="I58" s="107"/>
      <c r="J58" s="104"/>
      <c r="K58" s="108"/>
      <c r="L58" s="25" t="str">
        <f t="shared" si="1"/>
        <v/>
      </c>
      <c r="M58" s="26" t="str">
        <f t="shared" si="2"/>
        <v/>
      </c>
      <c r="N58" s="26" t="str">
        <f t="shared" si="3"/>
        <v/>
      </c>
      <c r="O58" s="27" t="str">
        <f t="shared" si="6"/>
        <v/>
      </c>
    </row>
    <row r="59" spans="1:15" ht="14.25">
      <c r="A59" s="41">
        <v>50</v>
      </c>
      <c r="B59" s="109"/>
      <c r="C59" s="110"/>
      <c r="D59" s="111"/>
      <c r="E59" s="112"/>
      <c r="F59" s="113"/>
      <c r="G59" s="114"/>
      <c r="H59" s="115"/>
      <c r="I59" s="116"/>
      <c r="J59" s="113"/>
      <c r="K59" s="117"/>
      <c r="L59" s="28" t="str">
        <f t="shared" si="1"/>
        <v/>
      </c>
      <c r="M59" s="29" t="str">
        <f t="shared" si="2"/>
        <v/>
      </c>
      <c r="N59" s="29" t="str">
        <f t="shared" si="3"/>
        <v/>
      </c>
      <c r="O59" s="30" t="str">
        <f t="shared" si="6"/>
        <v/>
      </c>
    </row>
    <row r="60" spans="1:15" ht="14.25">
      <c r="A60" s="41">
        <v>51</v>
      </c>
      <c r="B60" s="118"/>
      <c r="C60" s="119"/>
      <c r="D60" s="120"/>
      <c r="E60" s="121"/>
      <c r="F60" s="122"/>
      <c r="G60" s="123"/>
      <c r="H60" s="124"/>
      <c r="I60" s="125"/>
      <c r="J60" s="122"/>
      <c r="K60" s="126"/>
      <c r="L60" s="31" t="str">
        <f t="shared" si="1"/>
        <v/>
      </c>
      <c r="M60" s="32" t="str">
        <f t="shared" si="2"/>
        <v/>
      </c>
      <c r="N60" s="32" t="str">
        <f t="shared" si="3"/>
        <v/>
      </c>
      <c r="O60" s="33" t="str">
        <f t="shared" si="6"/>
        <v/>
      </c>
    </row>
    <row r="61" spans="1:15" ht="14.25" customHeight="1">
      <c r="A61" s="41">
        <v>52</v>
      </c>
      <c r="B61" s="100"/>
      <c r="C61" s="101"/>
      <c r="D61" s="102"/>
      <c r="E61" s="103"/>
      <c r="F61" s="104"/>
      <c r="G61" s="105"/>
      <c r="H61" s="106"/>
      <c r="I61" s="107"/>
      <c r="J61" s="104"/>
      <c r="K61" s="108"/>
      <c r="L61" s="25" t="str">
        <f t="shared" si="1"/>
        <v/>
      </c>
      <c r="M61" s="26" t="str">
        <f t="shared" si="2"/>
        <v/>
      </c>
      <c r="N61" s="26" t="str">
        <f t="shared" si="3"/>
        <v/>
      </c>
      <c r="O61" s="27" t="str">
        <f t="shared" si="6"/>
        <v/>
      </c>
    </row>
    <row r="62" spans="1:15" ht="14.25">
      <c r="A62" s="41">
        <v>53</v>
      </c>
      <c r="B62" s="100"/>
      <c r="C62" s="101"/>
      <c r="D62" s="102"/>
      <c r="E62" s="103"/>
      <c r="F62" s="104"/>
      <c r="G62" s="105"/>
      <c r="H62" s="106"/>
      <c r="I62" s="107"/>
      <c r="J62" s="104"/>
      <c r="K62" s="108"/>
      <c r="L62" s="25" t="str">
        <f t="shared" si="1"/>
        <v/>
      </c>
      <c r="M62" s="26" t="str">
        <f t="shared" si="2"/>
        <v/>
      </c>
      <c r="N62" s="26" t="str">
        <f t="shared" si="3"/>
        <v/>
      </c>
      <c r="O62" s="27" t="str">
        <f t="shared" si="6"/>
        <v/>
      </c>
    </row>
    <row r="63" spans="1:15" ht="14.25">
      <c r="A63" s="41">
        <v>54</v>
      </c>
      <c r="B63" s="100"/>
      <c r="C63" s="101"/>
      <c r="D63" s="102"/>
      <c r="E63" s="103"/>
      <c r="F63" s="104"/>
      <c r="G63" s="105"/>
      <c r="H63" s="106"/>
      <c r="I63" s="107"/>
      <c r="J63" s="104"/>
      <c r="K63" s="108"/>
      <c r="L63" s="25" t="str">
        <f t="shared" si="1"/>
        <v/>
      </c>
      <c r="M63" s="26" t="str">
        <f t="shared" si="2"/>
        <v/>
      </c>
      <c r="N63" s="26" t="str">
        <f t="shared" si="3"/>
        <v/>
      </c>
      <c r="O63" s="27" t="str">
        <f t="shared" si="6"/>
        <v/>
      </c>
    </row>
    <row r="64" spans="1:15" ht="14.25">
      <c r="A64" s="41">
        <v>55</v>
      </c>
      <c r="B64" s="109"/>
      <c r="C64" s="110"/>
      <c r="D64" s="111"/>
      <c r="E64" s="112"/>
      <c r="F64" s="113"/>
      <c r="G64" s="114"/>
      <c r="H64" s="115"/>
      <c r="I64" s="116"/>
      <c r="J64" s="113"/>
      <c r="K64" s="117"/>
      <c r="L64" s="28" t="str">
        <f t="shared" si="1"/>
        <v/>
      </c>
      <c r="M64" s="29" t="str">
        <f t="shared" si="2"/>
        <v/>
      </c>
      <c r="N64" s="29" t="str">
        <f t="shared" si="3"/>
        <v/>
      </c>
      <c r="O64" s="30" t="str">
        <f t="shared" si="6"/>
        <v/>
      </c>
    </row>
    <row r="65" spans="1:15" ht="14.25">
      <c r="A65" s="41">
        <v>56</v>
      </c>
      <c r="B65" s="118"/>
      <c r="C65" s="119"/>
      <c r="D65" s="120"/>
      <c r="E65" s="121"/>
      <c r="F65" s="122"/>
      <c r="G65" s="123"/>
      <c r="H65" s="124"/>
      <c r="I65" s="125"/>
      <c r="J65" s="122"/>
      <c r="K65" s="126"/>
      <c r="L65" s="31" t="str">
        <f t="shared" si="1"/>
        <v/>
      </c>
      <c r="M65" s="32" t="str">
        <f t="shared" si="2"/>
        <v/>
      </c>
      <c r="N65" s="32" t="str">
        <f t="shared" si="3"/>
        <v/>
      </c>
      <c r="O65" s="33" t="str">
        <f t="shared" si="6"/>
        <v/>
      </c>
    </row>
    <row r="66" spans="1:15" ht="14.25" customHeight="1">
      <c r="A66" s="41">
        <v>57</v>
      </c>
      <c r="B66" s="100"/>
      <c r="C66" s="101"/>
      <c r="D66" s="102"/>
      <c r="E66" s="103"/>
      <c r="F66" s="104"/>
      <c r="G66" s="105"/>
      <c r="H66" s="106"/>
      <c r="I66" s="107"/>
      <c r="J66" s="104"/>
      <c r="K66" s="108"/>
      <c r="L66" s="25" t="str">
        <f t="shared" si="1"/>
        <v/>
      </c>
      <c r="M66" s="26" t="str">
        <f t="shared" si="2"/>
        <v/>
      </c>
      <c r="N66" s="26" t="str">
        <f t="shared" si="3"/>
        <v/>
      </c>
      <c r="O66" s="27" t="str">
        <f t="shared" si="6"/>
        <v/>
      </c>
    </row>
    <row r="67" spans="1:15" ht="14.25">
      <c r="A67" s="41">
        <v>58</v>
      </c>
      <c r="B67" s="100"/>
      <c r="C67" s="101"/>
      <c r="D67" s="102"/>
      <c r="E67" s="103"/>
      <c r="F67" s="104"/>
      <c r="G67" s="105"/>
      <c r="H67" s="106"/>
      <c r="I67" s="107"/>
      <c r="J67" s="104"/>
      <c r="K67" s="108"/>
      <c r="L67" s="25" t="str">
        <f t="shared" si="1"/>
        <v/>
      </c>
      <c r="M67" s="26" t="str">
        <f t="shared" si="2"/>
        <v/>
      </c>
      <c r="N67" s="26" t="str">
        <f t="shared" si="3"/>
        <v/>
      </c>
      <c r="O67" s="27" t="str">
        <f t="shared" si="6"/>
        <v/>
      </c>
    </row>
    <row r="68" spans="1:15" ht="14.25">
      <c r="A68" s="41">
        <v>59</v>
      </c>
      <c r="B68" s="100"/>
      <c r="C68" s="101"/>
      <c r="D68" s="102"/>
      <c r="E68" s="103"/>
      <c r="F68" s="104"/>
      <c r="G68" s="105"/>
      <c r="H68" s="106"/>
      <c r="I68" s="107"/>
      <c r="J68" s="104"/>
      <c r="K68" s="108"/>
      <c r="L68" s="25" t="str">
        <f t="shared" si="1"/>
        <v/>
      </c>
      <c r="M68" s="26" t="str">
        <f t="shared" si="2"/>
        <v/>
      </c>
      <c r="N68" s="26" t="str">
        <f t="shared" si="3"/>
        <v/>
      </c>
      <c r="O68" s="27" t="str">
        <f t="shared" si="6"/>
        <v/>
      </c>
    </row>
    <row r="69" spans="1:15" ht="14.25">
      <c r="A69" s="41">
        <v>60</v>
      </c>
      <c r="B69" s="109"/>
      <c r="C69" s="110"/>
      <c r="D69" s="111"/>
      <c r="E69" s="112"/>
      <c r="F69" s="113"/>
      <c r="G69" s="114"/>
      <c r="H69" s="115"/>
      <c r="I69" s="116"/>
      <c r="J69" s="113"/>
      <c r="K69" s="117"/>
      <c r="L69" s="28" t="str">
        <f t="shared" si="1"/>
        <v/>
      </c>
      <c r="M69" s="29" t="str">
        <f t="shared" si="2"/>
        <v/>
      </c>
      <c r="N69" s="29" t="str">
        <f t="shared" si="3"/>
        <v/>
      </c>
      <c r="O69" s="30" t="str">
        <f t="shared" si="6"/>
        <v/>
      </c>
    </row>
    <row r="70" spans="1:15" ht="14.25">
      <c r="A70" s="41">
        <v>61</v>
      </c>
      <c r="B70" s="118"/>
      <c r="C70" s="119"/>
      <c r="D70" s="120"/>
      <c r="E70" s="121"/>
      <c r="F70" s="122"/>
      <c r="G70" s="123"/>
      <c r="H70" s="124"/>
      <c r="I70" s="125"/>
      <c r="J70" s="122"/>
      <c r="K70" s="126"/>
      <c r="L70" s="31" t="str">
        <f t="shared" si="1"/>
        <v/>
      </c>
      <c r="M70" s="32" t="str">
        <f t="shared" si="2"/>
        <v/>
      </c>
      <c r="N70" s="32" t="str">
        <f t="shared" si="3"/>
        <v/>
      </c>
      <c r="O70" s="33" t="str">
        <f t="shared" si="6"/>
        <v/>
      </c>
    </row>
    <row r="71" spans="1:15" ht="14.25" customHeight="1">
      <c r="A71" s="41">
        <v>62</v>
      </c>
      <c r="B71" s="100"/>
      <c r="C71" s="101"/>
      <c r="D71" s="102"/>
      <c r="E71" s="103"/>
      <c r="F71" s="104"/>
      <c r="G71" s="105"/>
      <c r="H71" s="106"/>
      <c r="I71" s="107"/>
      <c r="J71" s="104"/>
      <c r="K71" s="108"/>
      <c r="L71" s="25" t="str">
        <f t="shared" si="1"/>
        <v/>
      </c>
      <c r="M71" s="26" t="str">
        <f t="shared" si="2"/>
        <v/>
      </c>
      <c r="N71" s="26" t="str">
        <f t="shared" si="3"/>
        <v/>
      </c>
      <c r="O71" s="27" t="str">
        <f t="shared" si="6"/>
        <v/>
      </c>
    </row>
    <row r="72" spans="1:15" ht="14.25">
      <c r="A72" s="41">
        <v>63</v>
      </c>
      <c r="B72" s="100"/>
      <c r="C72" s="101"/>
      <c r="D72" s="102"/>
      <c r="E72" s="103"/>
      <c r="F72" s="104"/>
      <c r="G72" s="105"/>
      <c r="H72" s="106"/>
      <c r="I72" s="107"/>
      <c r="J72" s="104"/>
      <c r="K72" s="108"/>
      <c r="L72" s="25" t="str">
        <f t="shared" si="1"/>
        <v/>
      </c>
      <c r="M72" s="26" t="str">
        <f t="shared" si="2"/>
        <v/>
      </c>
      <c r="N72" s="26" t="str">
        <f t="shared" si="3"/>
        <v/>
      </c>
      <c r="O72" s="27" t="str">
        <f t="shared" si="6"/>
        <v/>
      </c>
    </row>
    <row r="73" spans="1:15" ht="14.25">
      <c r="A73" s="41">
        <v>64</v>
      </c>
      <c r="B73" s="100"/>
      <c r="C73" s="101"/>
      <c r="D73" s="102"/>
      <c r="E73" s="103"/>
      <c r="F73" s="104"/>
      <c r="G73" s="105"/>
      <c r="H73" s="106"/>
      <c r="I73" s="107"/>
      <c r="J73" s="104"/>
      <c r="K73" s="108"/>
      <c r="L73" s="25" t="str">
        <f t="shared" si="1"/>
        <v/>
      </c>
      <c r="M73" s="26" t="str">
        <f t="shared" si="2"/>
        <v/>
      </c>
      <c r="N73" s="26" t="str">
        <f t="shared" si="3"/>
        <v/>
      </c>
      <c r="O73" s="27" t="str">
        <f t="shared" si="6"/>
        <v/>
      </c>
    </row>
    <row r="74" spans="1:15" ht="14.25">
      <c r="A74" s="41">
        <v>65</v>
      </c>
      <c r="B74" s="109"/>
      <c r="C74" s="110"/>
      <c r="D74" s="111"/>
      <c r="E74" s="112"/>
      <c r="F74" s="113"/>
      <c r="G74" s="114"/>
      <c r="H74" s="115"/>
      <c r="I74" s="116"/>
      <c r="J74" s="113"/>
      <c r="K74" s="117"/>
      <c r="L74" s="28" t="str">
        <f t="shared" si="1"/>
        <v/>
      </c>
      <c r="M74" s="29" t="str">
        <f t="shared" si="2"/>
        <v/>
      </c>
      <c r="N74" s="29" t="str">
        <f t="shared" si="3"/>
        <v/>
      </c>
      <c r="O74" s="30" t="str">
        <f t="shared" si="6"/>
        <v/>
      </c>
    </row>
    <row r="75" spans="1:15" ht="14.25">
      <c r="A75" s="41">
        <v>66</v>
      </c>
      <c r="B75" s="118"/>
      <c r="C75" s="119"/>
      <c r="D75" s="120"/>
      <c r="E75" s="121"/>
      <c r="F75" s="122"/>
      <c r="G75" s="123"/>
      <c r="H75" s="124"/>
      <c r="I75" s="125"/>
      <c r="J75" s="122"/>
      <c r="K75" s="126"/>
      <c r="L75" s="31" t="str">
        <f t="shared" ref="L75:L79" si="7">IF(C75="","",IF(AND(E75&lt;&gt;1,F75=1),"保護者のみ",IF(AND(E75=1,F75&lt;&gt;1),"生徒のみ",IF(AND(E75=1,F75=1),"双方参加","不参加"))))</f>
        <v/>
      </c>
      <c r="M75" s="32" t="str">
        <f t="shared" ref="M75:M79" si="8">IF(C75="","",IF(G75="","不参加",IFERROR(INDEX($V$11:$V$12,G75),"入力を確認してください。")))</f>
        <v/>
      </c>
      <c r="N75" s="32" t="str">
        <f t="shared" ref="N75:N109" si="9">IF(OR(C75="",G75=2),"","①"&amp;IF(H75="","　",LEFT(INDEX($V$16:$V$20,H75),1))&amp;"　②"&amp;IF(I75="","　",LEFT(INDEX($V$16:$V$20,I75),1))&amp;"　③"&amp;IF(J75="","　",LEFT(INDEX($V$16:$V$20,J75),1)))</f>
        <v/>
      </c>
      <c r="O75" s="33" t="str">
        <f t="shared" si="6"/>
        <v/>
      </c>
    </row>
    <row r="76" spans="1:15" ht="14.25" customHeight="1">
      <c r="A76" s="41">
        <v>67</v>
      </c>
      <c r="B76" s="100"/>
      <c r="C76" s="101"/>
      <c r="D76" s="102"/>
      <c r="E76" s="103"/>
      <c r="F76" s="104"/>
      <c r="G76" s="105"/>
      <c r="H76" s="106"/>
      <c r="I76" s="107"/>
      <c r="J76" s="104"/>
      <c r="K76" s="108"/>
      <c r="L76" s="25" t="str">
        <f t="shared" si="7"/>
        <v/>
      </c>
      <c r="M76" s="26" t="str">
        <f t="shared" si="8"/>
        <v/>
      </c>
      <c r="N76" s="26" t="str">
        <f t="shared" si="9"/>
        <v/>
      </c>
      <c r="O76" s="27" t="str">
        <f t="shared" si="6"/>
        <v/>
      </c>
    </row>
    <row r="77" spans="1:15" ht="14.25">
      <c r="A77" s="41">
        <v>68</v>
      </c>
      <c r="B77" s="100"/>
      <c r="C77" s="101"/>
      <c r="D77" s="102"/>
      <c r="E77" s="103"/>
      <c r="F77" s="104"/>
      <c r="G77" s="105"/>
      <c r="H77" s="106"/>
      <c r="I77" s="107"/>
      <c r="J77" s="104"/>
      <c r="K77" s="108"/>
      <c r="L77" s="25" t="str">
        <f t="shared" si="7"/>
        <v/>
      </c>
      <c r="M77" s="26" t="str">
        <f t="shared" si="8"/>
        <v/>
      </c>
      <c r="N77" s="26" t="str">
        <f t="shared" si="9"/>
        <v/>
      </c>
      <c r="O77" s="27" t="str">
        <f t="shared" si="6"/>
        <v/>
      </c>
    </row>
    <row r="78" spans="1:15" ht="14.25">
      <c r="A78" s="41">
        <v>69</v>
      </c>
      <c r="B78" s="100"/>
      <c r="C78" s="101"/>
      <c r="D78" s="102"/>
      <c r="E78" s="103"/>
      <c r="F78" s="104"/>
      <c r="G78" s="105"/>
      <c r="H78" s="106"/>
      <c r="I78" s="107"/>
      <c r="J78" s="104"/>
      <c r="K78" s="108"/>
      <c r="L78" s="25" t="str">
        <f t="shared" si="7"/>
        <v/>
      </c>
      <c r="M78" s="26" t="str">
        <f t="shared" si="8"/>
        <v/>
      </c>
      <c r="N78" s="26" t="str">
        <f t="shared" si="9"/>
        <v/>
      </c>
      <c r="O78" s="27" t="str">
        <f t="shared" si="6"/>
        <v/>
      </c>
    </row>
    <row r="79" spans="1:15" ht="14.25">
      <c r="A79" s="41">
        <v>70</v>
      </c>
      <c r="B79" s="109"/>
      <c r="C79" s="110"/>
      <c r="D79" s="111"/>
      <c r="E79" s="112"/>
      <c r="F79" s="113"/>
      <c r="G79" s="114"/>
      <c r="H79" s="115"/>
      <c r="I79" s="116"/>
      <c r="J79" s="113"/>
      <c r="K79" s="117"/>
      <c r="L79" s="28" t="str">
        <f t="shared" si="7"/>
        <v/>
      </c>
      <c r="M79" s="29" t="str">
        <f t="shared" si="8"/>
        <v/>
      </c>
      <c r="N79" s="29" t="str">
        <f t="shared" si="9"/>
        <v/>
      </c>
      <c r="O79" s="30" t="str">
        <f t="shared" si="6"/>
        <v/>
      </c>
    </row>
    <row r="80" spans="1:15" ht="14.25">
      <c r="A80" s="41">
        <v>71</v>
      </c>
      <c r="B80" s="118"/>
      <c r="C80" s="119"/>
      <c r="D80" s="120"/>
      <c r="E80" s="121"/>
      <c r="F80" s="122"/>
      <c r="G80" s="123"/>
      <c r="H80" s="124"/>
      <c r="I80" s="125"/>
      <c r="J80" s="122"/>
      <c r="K80" s="126"/>
      <c r="L80" s="31" t="str">
        <f t="shared" ref="L80:L99" si="10">IF(C80="","",IF(AND(E80&lt;&gt;1,F80=1),"保護者のみ",IF(AND(E80=1,F80&lt;&gt;1),"生徒のみ",IF(AND(E80=1,F80=1),"双方参加","不参加"))))</f>
        <v/>
      </c>
      <c r="M80" s="32" t="str">
        <f t="shared" ref="M80:M99" si="11">IF(C80="","",IF(G80="","不参加",IFERROR(INDEX($V$11:$V$12,G80),"入力を確認してください。")))</f>
        <v/>
      </c>
      <c r="N80" s="32" t="str">
        <f t="shared" si="9"/>
        <v/>
      </c>
      <c r="O80" s="33" t="str">
        <f t="shared" si="5"/>
        <v/>
      </c>
    </row>
    <row r="81" spans="1:15" ht="14.25" customHeight="1">
      <c r="A81" s="41">
        <v>72</v>
      </c>
      <c r="B81" s="100"/>
      <c r="C81" s="101"/>
      <c r="D81" s="102"/>
      <c r="E81" s="103"/>
      <c r="F81" s="104"/>
      <c r="G81" s="105"/>
      <c r="H81" s="106"/>
      <c r="I81" s="107"/>
      <c r="J81" s="104"/>
      <c r="K81" s="108"/>
      <c r="L81" s="25" t="str">
        <f t="shared" si="10"/>
        <v/>
      </c>
      <c r="M81" s="26" t="str">
        <f t="shared" si="11"/>
        <v/>
      </c>
      <c r="N81" s="26" t="str">
        <f t="shared" si="9"/>
        <v/>
      </c>
      <c r="O81" s="27" t="str">
        <f t="shared" si="5"/>
        <v/>
      </c>
    </row>
    <row r="82" spans="1:15" ht="14.25">
      <c r="A82" s="41">
        <v>73</v>
      </c>
      <c r="B82" s="100"/>
      <c r="C82" s="101"/>
      <c r="D82" s="102"/>
      <c r="E82" s="103"/>
      <c r="F82" s="104"/>
      <c r="G82" s="105"/>
      <c r="H82" s="106"/>
      <c r="I82" s="107"/>
      <c r="J82" s="104"/>
      <c r="K82" s="108"/>
      <c r="L82" s="25" t="str">
        <f t="shared" si="10"/>
        <v/>
      </c>
      <c r="M82" s="26" t="str">
        <f t="shared" si="11"/>
        <v/>
      </c>
      <c r="N82" s="26" t="str">
        <f t="shared" si="9"/>
        <v/>
      </c>
      <c r="O82" s="27" t="str">
        <f t="shared" si="5"/>
        <v/>
      </c>
    </row>
    <row r="83" spans="1:15" ht="14.25">
      <c r="A83" s="41">
        <v>74</v>
      </c>
      <c r="B83" s="100"/>
      <c r="C83" s="101"/>
      <c r="D83" s="102"/>
      <c r="E83" s="103"/>
      <c r="F83" s="104"/>
      <c r="G83" s="105"/>
      <c r="H83" s="106"/>
      <c r="I83" s="107"/>
      <c r="J83" s="104"/>
      <c r="K83" s="108"/>
      <c r="L83" s="25" t="str">
        <f t="shared" si="10"/>
        <v/>
      </c>
      <c r="M83" s="26" t="str">
        <f t="shared" si="11"/>
        <v/>
      </c>
      <c r="N83" s="26" t="str">
        <f t="shared" si="9"/>
        <v/>
      </c>
      <c r="O83" s="27" t="str">
        <f t="shared" si="5"/>
        <v/>
      </c>
    </row>
    <row r="84" spans="1:15" ht="14.25">
      <c r="A84" s="41">
        <v>75</v>
      </c>
      <c r="B84" s="109"/>
      <c r="C84" s="110"/>
      <c r="D84" s="111"/>
      <c r="E84" s="112"/>
      <c r="F84" s="113"/>
      <c r="G84" s="114"/>
      <c r="H84" s="115"/>
      <c r="I84" s="116"/>
      <c r="J84" s="113"/>
      <c r="K84" s="117"/>
      <c r="L84" s="28" t="str">
        <f t="shared" si="10"/>
        <v/>
      </c>
      <c r="M84" s="29" t="str">
        <f t="shared" si="11"/>
        <v/>
      </c>
      <c r="N84" s="29" t="str">
        <f t="shared" si="9"/>
        <v/>
      </c>
      <c r="O84" s="30" t="str">
        <f t="shared" si="5"/>
        <v/>
      </c>
    </row>
    <row r="85" spans="1:15" ht="14.25">
      <c r="A85" s="41">
        <v>76</v>
      </c>
      <c r="B85" s="118"/>
      <c r="C85" s="119"/>
      <c r="D85" s="120"/>
      <c r="E85" s="121"/>
      <c r="F85" s="122"/>
      <c r="G85" s="123"/>
      <c r="H85" s="124"/>
      <c r="I85" s="125"/>
      <c r="J85" s="122"/>
      <c r="K85" s="126"/>
      <c r="L85" s="31" t="str">
        <f t="shared" ref="L85:L94" si="12">IF(C85="","",IF(AND(E85&lt;&gt;1,F85=1),"保護者のみ",IF(AND(E85=1,F85&lt;&gt;1),"生徒のみ",IF(AND(E85=1,F85=1),"双方参加","不参加"))))</f>
        <v/>
      </c>
      <c r="M85" s="32" t="str">
        <f t="shared" ref="M85:M94" si="13">IF(C85="","",IF(G85="","不参加",IFERROR(INDEX($V$11:$V$12,G85),"入力を確認してください。")))</f>
        <v/>
      </c>
      <c r="N85" s="32" t="str">
        <f t="shared" si="9"/>
        <v/>
      </c>
      <c r="O85" s="33" t="str">
        <f t="shared" si="5"/>
        <v/>
      </c>
    </row>
    <row r="86" spans="1:15" ht="14.25" customHeight="1">
      <c r="A86" s="41">
        <v>77</v>
      </c>
      <c r="B86" s="100"/>
      <c r="C86" s="101"/>
      <c r="D86" s="102"/>
      <c r="E86" s="103"/>
      <c r="F86" s="104"/>
      <c r="G86" s="105"/>
      <c r="H86" s="106"/>
      <c r="I86" s="107"/>
      <c r="J86" s="104"/>
      <c r="K86" s="108"/>
      <c r="L86" s="25" t="str">
        <f t="shared" si="12"/>
        <v/>
      </c>
      <c r="M86" s="26" t="str">
        <f t="shared" si="13"/>
        <v/>
      </c>
      <c r="N86" s="26" t="str">
        <f t="shared" si="9"/>
        <v/>
      </c>
      <c r="O86" s="27" t="str">
        <f t="shared" si="5"/>
        <v/>
      </c>
    </row>
    <row r="87" spans="1:15" ht="14.25">
      <c r="A87" s="41">
        <v>78</v>
      </c>
      <c r="B87" s="100"/>
      <c r="C87" s="101"/>
      <c r="D87" s="102"/>
      <c r="E87" s="103"/>
      <c r="F87" s="104"/>
      <c r="G87" s="105"/>
      <c r="H87" s="106"/>
      <c r="I87" s="107"/>
      <c r="J87" s="104"/>
      <c r="K87" s="108"/>
      <c r="L87" s="25" t="str">
        <f t="shared" si="12"/>
        <v/>
      </c>
      <c r="M87" s="26" t="str">
        <f t="shared" si="13"/>
        <v/>
      </c>
      <c r="N87" s="26" t="str">
        <f t="shared" si="9"/>
        <v/>
      </c>
      <c r="O87" s="27" t="str">
        <f t="shared" si="5"/>
        <v/>
      </c>
    </row>
    <row r="88" spans="1:15" ht="14.25">
      <c r="A88" s="41">
        <v>79</v>
      </c>
      <c r="B88" s="100"/>
      <c r="C88" s="101"/>
      <c r="D88" s="102"/>
      <c r="E88" s="103"/>
      <c r="F88" s="104"/>
      <c r="G88" s="105"/>
      <c r="H88" s="106"/>
      <c r="I88" s="107"/>
      <c r="J88" s="104"/>
      <c r="K88" s="108"/>
      <c r="L88" s="25" t="str">
        <f t="shared" si="12"/>
        <v/>
      </c>
      <c r="M88" s="26" t="str">
        <f t="shared" si="13"/>
        <v/>
      </c>
      <c r="N88" s="26" t="str">
        <f t="shared" si="9"/>
        <v/>
      </c>
      <c r="O88" s="27" t="str">
        <f t="shared" si="5"/>
        <v/>
      </c>
    </row>
    <row r="89" spans="1:15" ht="14.25">
      <c r="A89" s="41">
        <v>80</v>
      </c>
      <c r="B89" s="109"/>
      <c r="C89" s="110"/>
      <c r="D89" s="111"/>
      <c r="E89" s="112"/>
      <c r="F89" s="113"/>
      <c r="G89" s="114"/>
      <c r="H89" s="115"/>
      <c r="I89" s="116"/>
      <c r="J89" s="113"/>
      <c r="K89" s="117"/>
      <c r="L89" s="28" t="str">
        <f t="shared" si="12"/>
        <v/>
      </c>
      <c r="M89" s="29" t="str">
        <f t="shared" si="13"/>
        <v/>
      </c>
      <c r="N89" s="29" t="str">
        <f t="shared" si="9"/>
        <v/>
      </c>
      <c r="O89" s="30" t="str">
        <f t="shared" si="5"/>
        <v/>
      </c>
    </row>
    <row r="90" spans="1:15" ht="14.25">
      <c r="A90" s="41">
        <v>81</v>
      </c>
      <c r="B90" s="118"/>
      <c r="C90" s="119"/>
      <c r="D90" s="120"/>
      <c r="E90" s="121"/>
      <c r="F90" s="122"/>
      <c r="G90" s="123"/>
      <c r="H90" s="124"/>
      <c r="I90" s="125"/>
      <c r="J90" s="122"/>
      <c r="K90" s="126"/>
      <c r="L90" s="31" t="str">
        <f t="shared" si="12"/>
        <v/>
      </c>
      <c r="M90" s="32" t="str">
        <f t="shared" si="13"/>
        <v/>
      </c>
      <c r="N90" s="32" t="str">
        <f t="shared" si="9"/>
        <v/>
      </c>
      <c r="O90" s="33" t="str">
        <f t="shared" ref="O90:O94" si="14">IF(C90="","",IF(K90="","参加なし",IFERROR(INDEX($V$24:$V$42,K90),"入力を確認してください。")))</f>
        <v/>
      </c>
    </row>
    <row r="91" spans="1:15" ht="14.25" customHeight="1">
      <c r="A91" s="41">
        <v>82</v>
      </c>
      <c r="B91" s="100"/>
      <c r="C91" s="101"/>
      <c r="D91" s="102"/>
      <c r="E91" s="103"/>
      <c r="F91" s="104"/>
      <c r="G91" s="105"/>
      <c r="H91" s="106"/>
      <c r="I91" s="107"/>
      <c r="J91" s="104"/>
      <c r="K91" s="108"/>
      <c r="L91" s="25" t="str">
        <f t="shared" si="12"/>
        <v/>
      </c>
      <c r="M91" s="26" t="str">
        <f t="shared" si="13"/>
        <v/>
      </c>
      <c r="N91" s="26" t="str">
        <f t="shared" si="9"/>
        <v/>
      </c>
      <c r="O91" s="27" t="str">
        <f t="shared" si="14"/>
        <v/>
      </c>
    </row>
    <row r="92" spans="1:15" ht="14.25">
      <c r="A92" s="41">
        <v>83</v>
      </c>
      <c r="B92" s="100"/>
      <c r="C92" s="101"/>
      <c r="D92" s="102"/>
      <c r="E92" s="103"/>
      <c r="F92" s="104"/>
      <c r="G92" s="105"/>
      <c r="H92" s="106"/>
      <c r="I92" s="107"/>
      <c r="J92" s="104"/>
      <c r="K92" s="108"/>
      <c r="L92" s="25" t="str">
        <f t="shared" si="12"/>
        <v/>
      </c>
      <c r="M92" s="26" t="str">
        <f t="shared" si="13"/>
        <v/>
      </c>
      <c r="N92" s="26" t="str">
        <f t="shared" si="9"/>
        <v/>
      </c>
      <c r="O92" s="27" t="str">
        <f t="shared" si="14"/>
        <v/>
      </c>
    </row>
    <row r="93" spans="1:15" ht="14.25">
      <c r="A93" s="41">
        <v>84</v>
      </c>
      <c r="B93" s="100"/>
      <c r="C93" s="101"/>
      <c r="D93" s="102"/>
      <c r="E93" s="103"/>
      <c r="F93" s="104"/>
      <c r="G93" s="105"/>
      <c r="H93" s="106"/>
      <c r="I93" s="107"/>
      <c r="J93" s="104"/>
      <c r="K93" s="108"/>
      <c r="L93" s="25" t="str">
        <f t="shared" si="12"/>
        <v/>
      </c>
      <c r="M93" s="26" t="str">
        <f t="shared" si="13"/>
        <v/>
      </c>
      <c r="N93" s="26" t="str">
        <f t="shared" si="9"/>
        <v/>
      </c>
      <c r="O93" s="27" t="str">
        <f t="shared" si="14"/>
        <v/>
      </c>
    </row>
    <row r="94" spans="1:15" ht="14.25">
      <c r="A94" s="41">
        <v>85</v>
      </c>
      <c r="B94" s="109"/>
      <c r="C94" s="110"/>
      <c r="D94" s="111"/>
      <c r="E94" s="112"/>
      <c r="F94" s="113"/>
      <c r="G94" s="114"/>
      <c r="H94" s="115"/>
      <c r="I94" s="116"/>
      <c r="J94" s="113"/>
      <c r="K94" s="117"/>
      <c r="L94" s="28" t="str">
        <f t="shared" si="12"/>
        <v/>
      </c>
      <c r="M94" s="29" t="str">
        <f t="shared" si="13"/>
        <v/>
      </c>
      <c r="N94" s="29" t="str">
        <f t="shared" si="9"/>
        <v/>
      </c>
      <c r="O94" s="30" t="str">
        <f t="shared" si="14"/>
        <v/>
      </c>
    </row>
    <row r="95" spans="1:15" ht="14.25">
      <c r="A95" s="41">
        <v>86</v>
      </c>
      <c r="B95" s="118"/>
      <c r="C95" s="119"/>
      <c r="D95" s="120"/>
      <c r="E95" s="121"/>
      <c r="F95" s="122"/>
      <c r="G95" s="123"/>
      <c r="H95" s="124"/>
      <c r="I95" s="125"/>
      <c r="J95" s="122"/>
      <c r="K95" s="126"/>
      <c r="L95" s="31" t="str">
        <f t="shared" si="10"/>
        <v/>
      </c>
      <c r="M95" s="32" t="str">
        <f t="shared" si="11"/>
        <v/>
      </c>
      <c r="N95" s="32" t="str">
        <f t="shared" si="9"/>
        <v/>
      </c>
      <c r="O95" s="33" t="str">
        <f t="shared" ref="O95:O99" si="15">IF(C95="","",IF(K95="","参加なし",IFERROR(INDEX($V$24:$V$42,K95),"入力を確認してください。")))</f>
        <v/>
      </c>
    </row>
    <row r="96" spans="1:15" ht="14.25" customHeight="1">
      <c r="A96" s="41">
        <v>87</v>
      </c>
      <c r="B96" s="100"/>
      <c r="C96" s="101"/>
      <c r="D96" s="102"/>
      <c r="E96" s="103"/>
      <c r="F96" s="104"/>
      <c r="G96" s="105"/>
      <c r="H96" s="106"/>
      <c r="I96" s="107"/>
      <c r="J96" s="104"/>
      <c r="K96" s="108"/>
      <c r="L96" s="25" t="str">
        <f t="shared" si="10"/>
        <v/>
      </c>
      <c r="M96" s="26" t="str">
        <f t="shared" si="11"/>
        <v/>
      </c>
      <c r="N96" s="26" t="str">
        <f t="shared" si="9"/>
        <v/>
      </c>
      <c r="O96" s="27" t="str">
        <f t="shared" si="15"/>
        <v/>
      </c>
    </row>
    <row r="97" spans="1:30" ht="14.25">
      <c r="A97" s="41">
        <v>88</v>
      </c>
      <c r="B97" s="100"/>
      <c r="C97" s="101"/>
      <c r="D97" s="102"/>
      <c r="E97" s="103"/>
      <c r="F97" s="104"/>
      <c r="G97" s="105"/>
      <c r="H97" s="106"/>
      <c r="I97" s="107"/>
      <c r="J97" s="104"/>
      <c r="K97" s="108"/>
      <c r="L97" s="25" t="str">
        <f t="shared" si="10"/>
        <v/>
      </c>
      <c r="M97" s="26" t="str">
        <f t="shared" si="11"/>
        <v/>
      </c>
      <c r="N97" s="26" t="str">
        <f t="shared" si="9"/>
        <v/>
      </c>
      <c r="O97" s="27" t="str">
        <f t="shared" si="15"/>
        <v/>
      </c>
    </row>
    <row r="98" spans="1:30" ht="14.25">
      <c r="A98" s="41">
        <v>89</v>
      </c>
      <c r="B98" s="100"/>
      <c r="C98" s="101"/>
      <c r="D98" s="102"/>
      <c r="E98" s="103"/>
      <c r="F98" s="104"/>
      <c r="G98" s="105"/>
      <c r="H98" s="106"/>
      <c r="I98" s="107"/>
      <c r="J98" s="104"/>
      <c r="K98" s="108"/>
      <c r="L98" s="25" t="str">
        <f t="shared" si="10"/>
        <v/>
      </c>
      <c r="M98" s="26" t="str">
        <f t="shared" si="11"/>
        <v/>
      </c>
      <c r="N98" s="26" t="str">
        <f t="shared" si="9"/>
        <v/>
      </c>
      <c r="O98" s="27" t="str">
        <f t="shared" si="15"/>
        <v/>
      </c>
    </row>
    <row r="99" spans="1:30" ht="14.25">
      <c r="A99" s="41">
        <v>90</v>
      </c>
      <c r="B99" s="109"/>
      <c r="C99" s="110"/>
      <c r="D99" s="111"/>
      <c r="E99" s="112"/>
      <c r="F99" s="113"/>
      <c r="G99" s="114"/>
      <c r="H99" s="115"/>
      <c r="I99" s="116"/>
      <c r="J99" s="113"/>
      <c r="K99" s="117"/>
      <c r="L99" s="28" t="str">
        <f t="shared" si="10"/>
        <v/>
      </c>
      <c r="M99" s="29" t="str">
        <f t="shared" si="11"/>
        <v/>
      </c>
      <c r="N99" s="29" t="str">
        <f t="shared" si="9"/>
        <v/>
      </c>
      <c r="O99" s="30" t="str">
        <f t="shared" si="15"/>
        <v/>
      </c>
    </row>
    <row r="100" spans="1:30" ht="14.25">
      <c r="A100" s="41">
        <v>91</v>
      </c>
      <c r="B100" s="118"/>
      <c r="C100" s="119"/>
      <c r="D100" s="120"/>
      <c r="E100" s="121"/>
      <c r="F100" s="122"/>
      <c r="G100" s="123"/>
      <c r="H100" s="124"/>
      <c r="I100" s="125"/>
      <c r="J100" s="122"/>
      <c r="K100" s="126"/>
      <c r="L100" s="31" t="str">
        <f t="shared" si="1"/>
        <v/>
      </c>
      <c r="M100" s="32" t="str">
        <f t="shared" si="2"/>
        <v/>
      </c>
      <c r="N100" s="32" t="str">
        <f t="shared" si="9"/>
        <v/>
      </c>
      <c r="O100" s="33" t="str">
        <f t="shared" si="5"/>
        <v/>
      </c>
    </row>
    <row r="101" spans="1:30" ht="14.25" customHeight="1">
      <c r="A101" s="41">
        <v>92</v>
      </c>
      <c r="B101" s="100"/>
      <c r="C101" s="101"/>
      <c r="D101" s="102"/>
      <c r="E101" s="103"/>
      <c r="F101" s="104"/>
      <c r="G101" s="105"/>
      <c r="H101" s="106"/>
      <c r="I101" s="107"/>
      <c r="J101" s="104"/>
      <c r="K101" s="108"/>
      <c r="L101" s="25" t="str">
        <f t="shared" si="1"/>
        <v/>
      </c>
      <c r="M101" s="26" t="str">
        <f t="shared" si="2"/>
        <v/>
      </c>
      <c r="N101" s="26" t="str">
        <f t="shared" si="9"/>
        <v/>
      </c>
      <c r="O101" s="27" t="str">
        <f t="shared" si="5"/>
        <v/>
      </c>
    </row>
    <row r="102" spans="1:30" ht="14.25">
      <c r="A102" s="41">
        <v>93</v>
      </c>
      <c r="B102" s="100"/>
      <c r="C102" s="101"/>
      <c r="D102" s="102"/>
      <c r="E102" s="103"/>
      <c r="F102" s="104"/>
      <c r="G102" s="105"/>
      <c r="H102" s="106"/>
      <c r="I102" s="107"/>
      <c r="J102" s="104"/>
      <c r="K102" s="108"/>
      <c r="L102" s="25" t="str">
        <f t="shared" si="1"/>
        <v/>
      </c>
      <c r="M102" s="26" t="str">
        <f t="shared" si="2"/>
        <v/>
      </c>
      <c r="N102" s="26" t="str">
        <f t="shared" si="9"/>
        <v/>
      </c>
      <c r="O102" s="27" t="str">
        <f t="shared" si="5"/>
        <v/>
      </c>
    </row>
    <row r="103" spans="1:30" ht="14.25">
      <c r="A103" s="41">
        <v>94</v>
      </c>
      <c r="B103" s="100"/>
      <c r="C103" s="101"/>
      <c r="D103" s="102"/>
      <c r="E103" s="103"/>
      <c r="F103" s="104"/>
      <c r="G103" s="105"/>
      <c r="H103" s="106"/>
      <c r="I103" s="107"/>
      <c r="J103" s="104"/>
      <c r="K103" s="108"/>
      <c r="L103" s="25" t="str">
        <f t="shared" si="1"/>
        <v/>
      </c>
      <c r="M103" s="26" t="str">
        <f t="shared" si="2"/>
        <v/>
      </c>
      <c r="N103" s="26" t="str">
        <f t="shared" si="9"/>
        <v/>
      </c>
      <c r="O103" s="27" t="str">
        <f t="shared" si="5"/>
        <v/>
      </c>
    </row>
    <row r="104" spans="1:30" ht="14.25">
      <c r="A104" s="41">
        <v>95</v>
      </c>
      <c r="B104" s="109"/>
      <c r="C104" s="110"/>
      <c r="D104" s="111"/>
      <c r="E104" s="112"/>
      <c r="F104" s="113"/>
      <c r="G104" s="114"/>
      <c r="H104" s="115"/>
      <c r="I104" s="116"/>
      <c r="J104" s="113"/>
      <c r="K104" s="117"/>
      <c r="L104" s="28" t="str">
        <f t="shared" si="1"/>
        <v/>
      </c>
      <c r="M104" s="29" t="str">
        <f t="shared" si="2"/>
        <v/>
      </c>
      <c r="N104" s="29" t="str">
        <f t="shared" si="9"/>
        <v/>
      </c>
      <c r="O104" s="30" t="str">
        <f t="shared" si="5"/>
        <v/>
      </c>
    </row>
    <row r="105" spans="1:30" ht="14.25">
      <c r="A105" s="41">
        <v>96</v>
      </c>
      <c r="B105" s="118"/>
      <c r="C105" s="119"/>
      <c r="D105" s="120"/>
      <c r="E105" s="121"/>
      <c r="F105" s="122"/>
      <c r="G105" s="123"/>
      <c r="H105" s="124"/>
      <c r="I105" s="125"/>
      <c r="J105" s="122"/>
      <c r="K105" s="126"/>
      <c r="L105" s="31" t="str">
        <f t="shared" si="1"/>
        <v/>
      </c>
      <c r="M105" s="32" t="str">
        <f t="shared" si="2"/>
        <v/>
      </c>
      <c r="N105" s="32" t="str">
        <f t="shared" si="9"/>
        <v/>
      </c>
      <c r="O105" s="33" t="str">
        <f t="shared" si="5"/>
        <v/>
      </c>
    </row>
    <row r="106" spans="1:30" ht="14.25">
      <c r="A106" s="41">
        <v>97</v>
      </c>
      <c r="B106" s="100"/>
      <c r="C106" s="101"/>
      <c r="D106" s="102"/>
      <c r="E106" s="103"/>
      <c r="F106" s="104"/>
      <c r="G106" s="105"/>
      <c r="H106" s="106"/>
      <c r="I106" s="107"/>
      <c r="J106" s="104"/>
      <c r="K106" s="108"/>
      <c r="L106" s="25" t="str">
        <f t="shared" si="1"/>
        <v/>
      </c>
      <c r="M106" s="26" t="str">
        <f t="shared" si="2"/>
        <v/>
      </c>
      <c r="N106" s="26" t="str">
        <f t="shared" si="9"/>
        <v/>
      </c>
      <c r="O106" s="27" t="str">
        <f t="shared" si="5"/>
        <v/>
      </c>
      <c r="T106" s="41"/>
      <c r="U106" s="41"/>
      <c r="V106" s="41"/>
      <c r="W106" s="41"/>
      <c r="X106" s="41"/>
      <c r="Y106" s="41"/>
    </row>
    <row r="107" spans="1:30" ht="14.25" customHeight="1">
      <c r="A107" s="41">
        <v>98</v>
      </c>
      <c r="B107" s="100"/>
      <c r="C107" s="101"/>
      <c r="D107" s="102"/>
      <c r="E107" s="103"/>
      <c r="F107" s="104"/>
      <c r="G107" s="105"/>
      <c r="H107" s="106"/>
      <c r="I107" s="107"/>
      <c r="J107" s="104"/>
      <c r="K107" s="108"/>
      <c r="L107" s="25" t="str">
        <f t="shared" si="1"/>
        <v/>
      </c>
      <c r="M107" s="26" t="str">
        <f t="shared" si="2"/>
        <v/>
      </c>
      <c r="N107" s="26" t="str">
        <f t="shared" si="9"/>
        <v/>
      </c>
      <c r="O107" s="27" t="str">
        <f t="shared" si="5"/>
        <v/>
      </c>
    </row>
    <row r="108" spans="1:30" ht="14.25">
      <c r="A108" s="41">
        <v>99</v>
      </c>
      <c r="B108" s="100"/>
      <c r="C108" s="101"/>
      <c r="D108" s="102"/>
      <c r="E108" s="103"/>
      <c r="F108" s="104"/>
      <c r="G108" s="105"/>
      <c r="H108" s="106"/>
      <c r="I108" s="107"/>
      <c r="J108" s="104"/>
      <c r="K108" s="108"/>
      <c r="L108" s="25" t="str">
        <f t="shared" si="1"/>
        <v/>
      </c>
      <c r="M108" s="26" t="str">
        <f t="shared" si="2"/>
        <v/>
      </c>
      <c r="N108" s="26" t="str">
        <f t="shared" si="9"/>
        <v/>
      </c>
      <c r="O108" s="27" t="str">
        <f t="shared" si="5"/>
        <v/>
      </c>
      <c r="Z108" s="41"/>
      <c r="AA108" s="41"/>
      <c r="AB108" s="41"/>
      <c r="AC108" s="41"/>
      <c r="AD108" s="41"/>
    </row>
    <row r="109" spans="1:30" ht="15" thickBot="1">
      <c r="A109" s="41">
        <v>100</v>
      </c>
      <c r="B109" s="127"/>
      <c r="C109" s="128"/>
      <c r="D109" s="129"/>
      <c r="E109" s="130"/>
      <c r="F109" s="131"/>
      <c r="G109" s="132"/>
      <c r="H109" s="133"/>
      <c r="I109" s="134"/>
      <c r="J109" s="131"/>
      <c r="K109" s="135"/>
      <c r="L109" s="38" t="str">
        <f t="shared" si="1"/>
        <v/>
      </c>
      <c r="M109" s="39" t="str">
        <f t="shared" si="2"/>
        <v/>
      </c>
      <c r="N109" s="39" t="str">
        <f t="shared" si="9"/>
        <v/>
      </c>
      <c r="O109" s="40" t="str">
        <f t="shared" si="5"/>
        <v/>
      </c>
    </row>
    <row r="110" spans="1:30" s="41" customFormat="1" ht="14.25" thickBot="1">
      <c r="B110" s="52"/>
      <c r="C110" s="204" t="s">
        <v>2</v>
      </c>
      <c r="D110" s="159"/>
      <c r="E110" s="53">
        <f>COUNTIF(E10:E109,1)</f>
        <v>0</v>
      </c>
      <c r="F110" s="54">
        <f>COUNTIF(F10:F109,1)</f>
        <v>0</v>
      </c>
      <c r="G110" s="55">
        <f>COUNTIF(G10:G109,1)</f>
        <v>0</v>
      </c>
      <c r="H110" s="56">
        <f>COUNTA(H10:H109)</f>
        <v>0</v>
      </c>
      <c r="I110" s="57">
        <f t="shared" ref="I110:J110" si="16">COUNTA(I10:I109)</f>
        <v>0</v>
      </c>
      <c r="J110" s="58">
        <f t="shared" si="16"/>
        <v>0</v>
      </c>
      <c r="K110" s="142">
        <f>COUNTA(K10:K109)</f>
        <v>0</v>
      </c>
      <c r="L110" s="59"/>
      <c r="M110" s="59"/>
      <c r="N110" s="59"/>
      <c r="O110" s="4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6.5" customHeight="1">
      <c r="B111" s="14"/>
      <c r="C111" s="15"/>
      <c r="D111" s="15"/>
      <c r="E111" s="16"/>
      <c r="F111" s="17"/>
      <c r="G111" s="17"/>
      <c r="H111" s="17"/>
      <c r="I111" s="17"/>
      <c r="K111" s="1"/>
      <c r="L111" s="1"/>
      <c r="M111" s="1"/>
    </row>
    <row r="112" spans="1:30" ht="16.5" customHeight="1" thickBot="1">
      <c r="B112" s="14"/>
      <c r="C112" s="15"/>
      <c r="D112" s="15"/>
      <c r="E112" s="16"/>
      <c r="F112" s="17"/>
      <c r="G112" s="17"/>
      <c r="K112" s="1"/>
      <c r="L112" s="1"/>
      <c r="M112" s="1"/>
    </row>
    <row r="113" spans="2:16" ht="16.5" customHeight="1" thickBot="1">
      <c r="B113" s="172" t="s">
        <v>64</v>
      </c>
      <c r="C113" s="173"/>
      <c r="D113" s="173"/>
      <c r="E113" s="173"/>
      <c r="F113" s="173"/>
      <c r="G113" s="173"/>
      <c r="H113" s="173"/>
      <c r="I113" s="174"/>
      <c r="J113" s="11"/>
      <c r="K113" s="11"/>
      <c r="L113" s="1"/>
      <c r="M113" s="11"/>
      <c r="N113" s="11"/>
    </row>
    <row r="114" spans="2:16" ht="16.5" customHeight="1">
      <c r="B114" s="76">
        <v>1</v>
      </c>
      <c r="C114" s="166"/>
      <c r="D114" s="167"/>
      <c r="E114" s="168"/>
      <c r="F114" s="76">
        <v>5</v>
      </c>
      <c r="G114" s="166"/>
      <c r="H114" s="167"/>
      <c r="I114" s="168"/>
      <c r="J114" s="11"/>
      <c r="K114" s="11"/>
      <c r="L114" s="11"/>
      <c r="M114" s="11"/>
      <c r="N114" s="11"/>
    </row>
    <row r="115" spans="2:16" ht="16.5" customHeight="1">
      <c r="B115" s="77">
        <v>2</v>
      </c>
      <c r="C115" s="160"/>
      <c r="D115" s="161"/>
      <c r="E115" s="162"/>
      <c r="F115" s="77">
        <v>6</v>
      </c>
      <c r="G115" s="160"/>
      <c r="H115" s="161"/>
      <c r="I115" s="162"/>
      <c r="J115" s="11"/>
      <c r="K115" s="11"/>
      <c r="L115" s="11"/>
      <c r="M115" s="11"/>
      <c r="N115" s="11"/>
    </row>
    <row r="116" spans="2:16" ht="16.5" customHeight="1">
      <c r="B116" s="77">
        <v>3</v>
      </c>
      <c r="C116" s="160"/>
      <c r="D116" s="161"/>
      <c r="E116" s="162"/>
      <c r="F116" s="78">
        <v>7</v>
      </c>
      <c r="G116" s="160"/>
      <c r="H116" s="161"/>
      <c r="I116" s="162"/>
      <c r="J116" s="11"/>
      <c r="K116" s="11"/>
      <c r="L116" s="11"/>
      <c r="M116" s="11"/>
      <c r="N116" s="11"/>
    </row>
    <row r="117" spans="2:16" ht="16.5" customHeight="1" thickBot="1">
      <c r="B117" s="79">
        <v>4</v>
      </c>
      <c r="C117" s="163"/>
      <c r="D117" s="164"/>
      <c r="E117" s="165"/>
      <c r="F117" s="79">
        <v>8</v>
      </c>
      <c r="G117" s="163"/>
      <c r="H117" s="164"/>
      <c r="I117" s="165"/>
      <c r="J117" s="11"/>
      <c r="K117" s="11"/>
      <c r="L117" s="11"/>
      <c r="M117" s="11"/>
      <c r="N117" s="11"/>
    </row>
    <row r="118" spans="2:16" ht="16.5" customHeight="1">
      <c r="B118" s="11"/>
      <c r="C118" s="11"/>
      <c r="D118" s="11"/>
      <c r="J118" s="11"/>
      <c r="K118" s="11"/>
      <c r="L118" s="11"/>
      <c r="M118" s="11"/>
      <c r="N118" s="11"/>
    </row>
    <row r="119" spans="2:16" ht="16.5" customHeight="1">
      <c r="B119" s="11"/>
      <c r="C119" s="11"/>
      <c r="D119" s="11"/>
      <c r="J119" s="11"/>
      <c r="K119" s="11"/>
      <c r="L119" s="11"/>
      <c r="M119" s="11"/>
      <c r="N119" s="11"/>
    </row>
    <row r="120" spans="2:16" ht="16.5" customHeight="1" thickBot="1">
      <c r="B120" s="11" t="s">
        <v>17</v>
      </c>
      <c r="C120" s="11"/>
      <c r="D120" s="11"/>
      <c r="J120" s="11"/>
      <c r="K120" s="11"/>
      <c r="L120" s="11"/>
      <c r="M120" s="11"/>
      <c r="N120" s="11"/>
    </row>
    <row r="121" spans="2:16" ht="16.5" customHeight="1">
      <c r="B121" s="185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7"/>
    </row>
    <row r="122" spans="2:16" ht="16.5" customHeight="1">
      <c r="B122" s="188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90"/>
    </row>
    <row r="123" spans="2:16" ht="16.5" customHeight="1">
      <c r="B123" s="188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90"/>
    </row>
    <row r="124" spans="2:16" ht="16.5" customHeight="1">
      <c r="B124" s="188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90"/>
    </row>
    <row r="125" spans="2:16" ht="16.5" customHeight="1">
      <c r="B125" s="188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90"/>
    </row>
    <row r="126" spans="2:16" ht="16.5" customHeight="1">
      <c r="B126" s="188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90"/>
    </row>
    <row r="127" spans="2:16" ht="16.5" customHeight="1">
      <c r="B127" s="188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90"/>
      <c r="P127" s="42"/>
    </row>
    <row r="128" spans="2:16" ht="16.5" customHeight="1">
      <c r="B128" s="188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6.5" customHeight="1">
      <c r="B129" s="188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90"/>
    </row>
    <row r="130" spans="2:15" ht="16.5" customHeight="1">
      <c r="B130" s="188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90"/>
    </row>
    <row r="131" spans="2:15" ht="16.5" customHeight="1">
      <c r="B131" s="188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90"/>
    </row>
    <row r="132" spans="2:15" ht="16.5" customHeight="1">
      <c r="B132" s="188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90"/>
    </row>
    <row r="133" spans="2:15" ht="16.5" customHeight="1">
      <c r="B133" s="188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90"/>
    </row>
    <row r="134" spans="2:15" ht="16.5" customHeight="1"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90"/>
    </row>
    <row r="135" spans="2:15" ht="16.5" customHeight="1">
      <c r="B135" s="188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90"/>
    </row>
    <row r="136" spans="2:15" ht="16.5" customHeight="1">
      <c r="B136" s="188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90"/>
    </row>
    <row r="137" spans="2:15" ht="16.5" customHeight="1">
      <c r="B137" s="188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90"/>
    </row>
    <row r="138" spans="2:15" ht="16.5" customHeight="1">
      <c r="B138" s="188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90"/>
    </row>
    <row r="139" spans="2:15" ht="16.5" customHeight="1">
      <c r="B139" s="188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90"/>
    </row>
    <row r="140" spans="2:15" ht="16.5" customHeight="1">
      <c r="B140" s="188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90"/>
    </row>
    <row r="141" spans="2:15" ht="16.5" customHeight="1">
      <c r="B141" s="188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90"/>
    </row>
    <row r="142" spans="2:15" ht="16.5" customHeight="1">
      <c r="B142" s="188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90"/>
    </row>
    <row r="143" spans="2:15" ht="16.5" customHeight="1">
      <c r="B143" s="188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90"/>
    </row>
    <row r="144" spans="2:15" ht="16.5" customHeight="1">
      <c r="B144" s="188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90"/>
    </row>
    <row r="145" spans="1:15" ht="16.5" customHeight="1" thickBot="1">
      <c r="B145" s="191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3"/>
    </row>
    <row r="146" spans="1:15" ht="16.5" customHeight="1">
      <c r="B146" s="11"/>
      <c r="C146" s="11"/>
      <c r="D146" s="11"/>
      <c r="J146" s="11"/>
      <c r="K146" s="11"/>
      <c r="L146" s="11"/>
      <c r="M146" s="11"/>
      <c r="N146" s="11"/>
    </row>
    <row r="147" spans="1:15" ht="16.5" customHeight="1">
      <c r="B147" s="11"/>
      <c r="C147" s="11"/>
      <c r="D147" s="11"/>
      <c r="J147" s="11"/>
      <c r="K147" s="11"/>
      <c r="L147" s="11"/>
      <c r="M147" s="11"/>
      <c r="N147" s="11"/>
    </row>
    <row r="148" spans="1:15" ht="16.5" customHeight="1">
      <c r="A148"/>
      <c r="B148" s="12"/>
      <c r="C148" s="11"/>
      <c r="D148"/>
      <c r="E148" s="12"/>
      <c r="G148"/>
      <c r="H148" s="12"/>
      <c r="K148" s="12"/>
      <c r="L148" s="11"/>
    </row>
    <row r="149" spans="1:15" ht="16.5" customHeight="1">
      <c r="J149" s="11"/>
      <c r="K149" s="11"/>
      <c r="L149" s="11"/>
      <c r="M149" s="11"/>
      <c r="N149" s="11"/>
    </row>
    <row r="152" spans="1:15">
      <c r="B152" s="20"/>
    </row>
    <row r="153" spans="1:15">
      <c r="B153" s="20"/>
    </row>
    <row r="154" spans="1:15">
      <c r="B154" s="20"/>
    </row>
    <row r="155" spans="1:15">
      <c r="A155" s="19"/>
      <c r="B155" s="20"/>
    </row>
    <row r="156" spans="1:15" ht="14.25" thickBot="1"/>
    <row r="157" spans="1:15">
      <c r="C157" s="194" t="s">
        <v>83</v>
      </c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6"/>
    </row>
    <row r="158" spans="1:15">
      <c r="C158" s="197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9"/>
    </row>
    <row r="159" spans="1:15">
      <c r="C159" s="197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9"/>
    </row>
    <row r="160" spans="1:15" ht="14.25" thickBot="1">
      <c r="C160" s="200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2"/>
    </row>
  </sheetData>
  <mergeCells count="32">
    <mergeCell ref="B121:O145"/>
    <mergeCell ref="C157:O160"/>
    <mergeCell ref="A1:P1"/>
    <mergeCell ref="C110:D110"/>
    <mergeCell ref="E8:F8"/>
    <mergeCell ref="H7:J7"/>
    <mergeCell ref="L3:N3"/>
    <mergeCell ref="J3:K3"/>
    <mergeCell ref="N7:N9"/>
    <mergeCell ref="O7:O9"/>
    <mergeCell ref="C3:D3"/>
    <mergeCell ref="E3:H3"/>
    <mergeCell ref="E6:K6"/>
    <mergeCell ref="L6:O6"/>
    <mergeCell ref="H8:J8"/>
    <mergeCell ref="L7:L9"/>
    <mergeCell ref="M7:M9"/>
    <mergeCell ref="B113:I113"/>
    <mergeCell ref="U43:V43"/>
    <mergeCell ref="U21:V21"/>
    <mergeCell ref="T15:T21"/>
    <mergeCell ref="T10:T13"/>
    <mergeCell ref="T23:T43"/>
    <mergeCell ref="U13:V13"/>
    <mergeCell ref="C115:E115"/>
    <mergeCell ref="C117:E117"/>
    <mergeCell ref="G114:I114"/>
    <mergeCell ref="C116:E116"/>
    <mergeCell ref="G115:I115"/>
    <mergeCell ref="G116:I116"/>
    <mergeCell ref="G117:I117"/>
    <mergeCell ref="C114:E114"/>
  </mergeCells>
  <phoneticPr fontId="1"/>
  <conditionalFormatting sqref="C10:C54 C100:C109">
    <cfRule type="cellIs" dxfId="9" priority="13" stopIfTrue="1" operator="equal">
      <formula>"女"</formula>
    </cfRule>
  </conditionalFormatting>
  <conditionalFormatting sqref="C80:C84">
    <cfRule type="cellIs" dxfId="8" priority="9" stopIfTrue="1" operator="equal">
      <formula>"女"</formula>
    </cfRule>
  </conditionalFormatting>
  <conditionalFormatting sqref="C95:C99">
    <cfRule type="cellIs" dxfId="7" priority="8" stopIfTrue="1" operator="equal">
      <formula>"女"</formula>
    </cfRule>
  </conditionalFormatting>
  <conditionalFormatting sqref="C90:C94">
    <cfRule type="cellIs" dxfId="6" priority="7" stopIfTrue="1" operator="equal">
      <formula>"女"</formula>
    </cfRule>
  </conditionalFormatting>
  <conditionalFormatting sqref="C85:C89">
    <cfRule type="cellIs" dxfId="5" priority="6" stopIfTrue="1" operator="equal">
      <formula>"女"</formula>
    </cfRule>
  </conditionalFormatting>
  <conditionalFormatting sqref="C75:C79">
    <cfRule type="cellIs" dxfId="4" priority="5" stopIfTrue="1" operator="equal">
      <formula>"女"</formula>
    </cfRule>
  </conditionalFormatting>
  <conditionalFormatting sqref="C55:C59">
    <cfRule type="cellIs" dxfId="3" priority="4" stopIfTrue="1" operator="equal">
      <formula>"女"</formula>
    </cfRule>
  </conditionalFormatting>
  <conditionalFormatting sqref="C70:C74">
    <cfRule type="cellIs" dxfId="2" priority="3" stopIfTrue="1" operator="equal">
      <formula>"女"</formula>
    </cfRule>
  </conditionalFormatting>
  <conditionalFormatting sqref="C65:C69">
    <cfRule type="cellIs" dxfId="1" priority="2" stopIfTrue="1" operator="equal">
      <formula>"女"</formula>
    </cfRule>
  </conditionalFormatting>
  <conditionalFormatting sqref="C60:C64">
    <cfRule type="cellIs" dxfId="0" priority="1" stopIfTrue="1" operator="equal">
      <formula>"女"</formula>
    </cfRule>
  </conditionalFormatting>
  <dataValidations count="2">
    <dataValidation imeMode="off" allowBlank="1" showInputMessage="1" showErrorMessage="1" sqref="E10:K109 B10:B109"/>
    <dataValidation imeMode="on" allowBlank="1" showInputMessage="1" showErrorMessage="1" sqref="C10:D109"/>
  </dataValidations>
  <printOptions horizontalCentered="1" verticalCentered="1"/>
  <pageMargins left="0.23622047244094491" right="0.23622047244094491" top="0.39370078740157483" bottom="0.19685039370078741" header="0" footer="0"/>
  <pageSetup paperSize="8" scale="75" fitToHeight="2" orientation="portrait" r:id="rId1"/>
  <headerFooter alignWithMargins="0">
    <oddHeader>&amp;R&amp;D&amp;T</oddHeader>
  </headerFooter>
  <rowBreaks count="1" manualBreakCount="1">
    <brk id="110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入力の仕方説明</vt:lpstr>
      <vt:lpstr>美方オープンスクール参加申込</vt:lpstr>
      <vt:lpstr>入力の仕方説明!Print_Area</vt:lpstr>
      <vt:lpstr>美方オープンスクール参加申込!Print_Area</vt:lpstr>
      <vt:lpstr>美方オープンスクール参加申込!Print_Titles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</dc:creator>
  <cp:lastModifiedBy>master</cp:lastModifiedBy>
  <cp:lastPrinted>2017-07-03T04:03:57Z</cp:lastPrinted>
  <dcterms:created xsi:type="dcterms:W3CDTF">2006-05-26T01:54:07Z</dcterms:created>
  <dcterms:modified xsi:type="dcterms:W3CDTF">2017-07-05T06:42:24Z</dcterms:modified>
</cp:coreProperties>
</file>